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15" windowHeight="6480" activeTab="0"/>
  </bookViews>
  <sheets>
    <sheet name="1994" sheetId="1" r:id="rId1"/>
  </sheets>
  <definedNames>
    <definedName name="_xlnm.Print_Titles" localSheetId="0">'1994'!$1:$3</definedName>
  </definedNames>
  <calcPr fullCalcOnLoad="1"/>
</workbook>
</file>

<file path=xl/sharedStrings.xml><?xml version="1.0" encoding="utf-8"?>
<sst xmlns="http://schemas.openxmlformats.org/spreadsheetml/2006/main" count="308" uniqueCount="170">
  <si>
    <t>Japan</t>
  </si>
  <si>
    <t>일본</t>
  </si>
  <si>
    <t>Taiwan</t>
  </si>
  <si>
    <t>대만</t>
  </si>
  <si>
    <t>Hong Kong</t>
  </si>
  <si>
    <t>홍콩</t>
  </si>
  <si>
    <t>Thailand</t>
  </si>
  <si>
    <t>태국</t>
  </si>
  <si>
    <t>Malaysia</t>
  </si>
  <si>
    <t>말레이시아</t>
  </si>
  <si>
    <t>필리핀</t>
  </si>
  <si>
    <t>Indonesia</t>
  </si>
  <si>
    <t>인도네시아</t>
  </si>
  <si>
    <t>Singapore</t>
  </si>
  <si>
    <t>싱가포르</t>
  </si>
  <si>
    <t>Vietnam</t>
  </si>
  <si>
    <t>베트남</t>
  </si>
  <si>
    <t>India</t>
  </si>
  <si>
    <t>Sri Lanka</t>
  </si>
  <si>
    <t>스리랑카</t>
  </si>
  <si>
    <t>Pakistan</t>
  </si>
  <si>
    <t>파키스탄</t>
  </si>
  <si>
    <t>Bangladesh</t>
  </si>
  <si>
    <t>방글라데시</t>
  </si>
  <si>
    <t>Mongolia</t>
  </si>
  <si>
    <t>China</t>
  </si>
  <si>
    <t>중국</t>
  </si>
  <si>
    <t>Iran</t>
  </si>
  <si>
    <t>이란</t>
  </si>
  <si>
    <t>Israel</t>
  </si>
  <si>
    <t>이스라엘</t>
  </si>
  <si>
    <t>터어키</t>
  </si>
  <si>
    <t>Americas</t>
  </si>
  <si>
    <t>미주</t>
  </si>
  <si>
    <t>America</t>
  </si>
  <si>
    <t>미국</t>
  </si>
  <si>
    <t>Canada</t>
  </si>
  <si>
    <t>캐나다</t>
  </si>
  <si>
    <t>Mexico</t>
  </si>
  <si>
    <t>멕시코</t>
  </si>
  <si>
    <t>Brazil</t>
  </si>
  <si>
    <t>브라질</t>
  </si>
  <si>
    <t>Europe</t>
  </si>
  <si>
    <t>구주</t>
  </si>
  <si>
    <t>U.K.</t>
  </si>
  <si>
    <t>영국</t>
  </si>
  <si>
    <t>Germany</t>
  </si>
  <si>
    <t>독일</t>
  </si>
  <si>
    <t>France</t>
  </si>
  <si>
    <t>프랑스</t>
  </si>
  <si>
    <t>Netherland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</si>
  <si>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</si>
  <si>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</si>
  <si>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</si>
  <si>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</si>
  <si>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</si>
  <si>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</si>
  <si>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</si>
  <si>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</si>
  <si>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</si>
  <si>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</si>
  <si>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</si>
  <si>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</si>
  <si>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</si>
  <si>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</si>
  <si>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</si>
  <si>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</si>
  <si>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</si>
  <si>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</si>
  <si>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</si>
  <si>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Oceania</t>
  </si>
  <si>
    <t>대양주</t>
  </si>
  <si>
    <t>Australia</t>
  </si>
  <si>
    <t>호주</t>
  </si>
  <si>
    <t>New Zealand</t>
  </si>
  <si>
    <t>뉴질랜드</t>
  </si>
  <si>
    <t>아프리카</t>
  </si>
  <si>
    <t>Egypt</t>
  </si>
  <si>
    <t>South Africa</t>
  </si>
  <si>
    <t>기타</t>
  </si>
  <si>
    <t>Others</t>
  </si>
  <si>
    <t xml:space="preserve">인도 </t>
  </si>
  <si>
    <t>Turkey</t>
  </si>
  <si>
    <t>이집트</t>
  </si>
  <si>
    <t>남아공</t>
  </si>
  <si>
    <t>Total</t>
  </si>
  <si>
    <t>Destination</t>
  </si>
  <si>
    <t>행선지</t>
  </si>
  <si>
    <t>기타</t>
  </si>
  <si>
    <t>Others</t>
  </si>
  <si>
    <t>Africa</t>
  </si>
  <si>
    <t>러시아</t>
  </si>
  <si>
    <t>국적</t>
  </si>
  <si>
    <t>Nationality</t>
  </si>
  <si>
    <t>아르헨티나</t>
  </si>
  <si>
    <t>리비아</t>
  </si>
  <si>
    <t>유고연방</t>
  </si>
  <si>
    <t>사우디아라비아</t>
  </si>
  <si>
    <t>요르단</t>
  </si>
  <si>
    <t>아랍에미레이트</t>
  </si>
  <si>
    <t>오만</t>
  </si>
  <si>
    <t>칠레</t>
  </si>
  <si>
    <t>페루</t>
  </si>
  <si>
    <t>헝가리</t>
  </si>
  <si>
    <t>브루네이</t>
  </si>
  <si>
    <t>콜롬비아</t>
  </si>
  <si>
    <t>미얀마</t>
  </si>
  <si>
    <t>몽고</t>
  </si>
  <si>
    <t>포루투갈</t>
  </si>
  <si>
    <t>핀란드</t>
  </si>
  <si>
    <t>아일랜드</t>
  </si>
  <si>
    <t>루마니아</t>
  </si>
  <si>
    <t>불가리아</t>
  </si>
  <si>
    <t>폴란드</t>
  </si>
  <si>
    <t>총계</t>
  </si>
  <si>
    <t>교포</t>
  </si>
  <si>
    <t>아시아주</t>
  </si>
  <si>
    <t>Asia</t>
  </si>
  <si>
    <t>Saudi Arabia</t>
  </si>
  <si>
    <t>Argentina</t>
  </si>
  <si>
    <t>Colombia</t>
  </si>
  <si>
    <t>Jordan</t>
  </si>
  <si>
    <t>Libya</t>
  </si>
  <si>
    <t>Brunei</t>
  </si>
  <si>
    <t>Portugal</t>
  </si>
  <si>
    <t>Brunei</t>
  </si>
  <si>
    <t>Myanmar</t>
  </si>
  <si>
    <t>Ireland</t>
  </si>
  <si>
    <t>Rumania</t>
  </si>
  <si>
    <t>Bulgaria</t>
  </si>
  <si>
    <t>Poland</t>
  </si>
  <si>
    <t>Yugoslavia</t>
  </si>
  <si>
    <t>Finland</t>
  </si>
  <si>
    <t>Oman</t>
  </si>
  <si>
    <t>Chile</t>
  </si>
  <si>
    <t>Peru</t>
  </si>
  <si>
    <t>94년1월</t>
  </si>
  <si>
    <t>94년2월</t>
  </si>
  <si>
    <t>94년3월</t>
  </si>
  <si>
    <t>94년4월</t>
  </si>
  <si>
    <t>94년5월</t>
  </si>
  <si>
    <t>94년6월</t>
  </si>
  <si>
    <t>94년7월</t>
  </si>
  <si>
    <t>94년8월</t>
  </si>
  <si>
    <t>94년9월</t>
  </si>
  <si>
    <t>94년10월</t>
  </si>
  <si>
    <t>94년11월</t>
  </si>
  <si>
    <t>94년12월</t>
  </si>
  <si>
    <t>Hungary</t>
  </si>
  <si>
    <r>
      <t>Feb</t>
    </r>
  </si>
  <si>
    <r>
      <t>Mar</t>
    </r>
  </si>
  <si>
    <r>
      <t>Apr</t>
    </r>
  </si>
  <si>
    <r>
      <t>May</t>
    </r>
  </si>
  <si>
    <r>
      <t>Jun</t>
    </r>
  </si>
  <si>
    <r>
      <t>Jul</t>
    </r>
  </si>
  <si>
    <r>
      <t>Aug</t>
    </r>
  </si>
  <si>
    <r>
      <t>Sep</t>
    </r>
  </si>
  <si>
    <r>
      <t>Oct</t>
    </r>
  </si>
  <si>
    <r>
      <t>Nov</t>
    </r>
  </si>
  <si>
    <r>
      <t>Dec</t>
    </r>
  </si>
  <si>
    <t>● 출국(Korean Departures)</t>
  </si>
  <si>
    <r>
      <t>J</t>
    </r>
    <r>
      <rPr>
        <sz val="11"/>
        <rFont val="돋움"/>
        <family val="3"/>
      </rPr>
      <t>an</t>
    </r>
  </si>
  <si>
    <t>● 입국(Visitor Arrivals)</t>
  </si>
  <si>
    <t xml:space="preserve">  Visitor Arrivals/Korean Departures by Month, 1994</t>
  </si>
  <si>
    <t>1994년</t>
  </si>
  <si>
    <t>Philippines</t>
  </si>
  <si>
    <t>Overseas Korean</t>
  </si>
  <si>
    <t>Russian Fed.</t>
  </si>
  <si>
    <t>U.A.E.</t>
  </si>
  <si>
    <t xml:space="preserve"> [월별·국가별 출입국 (1994)]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</si>
</sst>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??_-;_-@_-"/>
    <numFmt numFmtId="178" formatCode="#,##0.0"/>
    <numFmt numFmtId="179" formatCode="#,##0_);[Red]\(#,##0\)"/>
  </numFmts>
  <fonts count="11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10"/>
      <name val="Arial"/>
      <family val="2"/>
    </font>
    <font>
      <sz val="11"/>
      <name val="Arial"/>
      <family val="2"/>
    </font>
    <font>
      <sz val="12"/>
      <name val="돋움"/>
      <family val="3"/>
    </font>
    <font>
      <b/>
      <sz val="10"/>
      <name val="돋움"/>
      <family val="3"/>
    </font>
    <font>
      <b/>
      <sz val="10"/>
      <name val="Arial"/>
      <family val="2"/>
    </font>
    <font>
      <b/>
      <sz val="20"/>
      <name val="돋움"/>
      <family val="3"/>
    </font>
    <font>
      <b/>
      <sz val="11"/>
      <name val="돋움"/>
      <family val="3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17" applyNumberForma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0" fillId="0" borderId="0" xfId="17" applyNumberForma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3" fontId="8" fillId="0" borderId="0" xfId="17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9" fillId="0" borderId="0" xfId="17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3" fontId="9" fillId="2" borderId="2" xfId="17" applyNumberFormat="1" applyFont="1" applyFill="1" applyBorder="1" applyAlignment="1">
      <alignment horizontal="center"/>
    </xf>
    <xf numFmtId="3" fontId="9" fillId="2" borderId="0" xfId="17" applyNumberFormat="1" applyFont="1" applyFill="1" applyBorder="1" applyAlignment="1">
      <alignment horizontal="center"/>
    </xf>
    <xf numFmtId="3" fontId="9" fillId="2" borderId="0" xfId="17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4" xfId="17" applyNumberFormat="1" applyFont="1" applyFill="1" applyBorder="1" applyAlignment="1">
      <alignment horizontal="center"/>
    </xf>
    <xf numFmtId="3" fontId="0" fillId="0" borderId="4" xfId="17" applyNumberFormat="1" applyFill="1" applyBorder="1" applyAlignment="1">
      <alignment/>
    </xf>
    <xf numFmtId="179" fontId="0" fillId="0" borderId="4" xfId="17" applyNumberFormat="1" applyFill="1" applyBorder="1" applyAlignment="1">
      <alignment/>
    </xf>
    <xf numFmtId="179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79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0" fillId="0" borderId="9" xfId="17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3" fontId="0" fillId="0" borderId="9" xfId="17" applyNumberForma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0" fillId="0" borderId="10" xfId="17" applyNumberFormat="1" applyFont="1" applyFill="1" applyBorder="1" applyAlignment="1">
      <alignment horizontal="center"/>
    </xf>
    <xf numFmtId="3" fontId="0" fillId="0" borderId="11" xfId="17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" fontId="9" fillId="2" borderId="13" xfId="17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3" fontId="9" fillId="2" borderId="13" xfId="17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3" fontId="0" fillId="0" borderId="14" xfId="17" applyNumberFormat="1" applyFill="1" applyBorder="1" applyAlignment="1">
      <alignment/>
    </xf>
    <xf numFmtId="3" fontId="0" fillId="0" borderId="15" xfId="17" applyNumberForma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3" fontId="0" fillId="0" borderId="14" xfId="17" applyNumberFormat="1" applyFill="1" applyBorder="1" applyAlignment="1">
      <alignment vertical="center"/>
    </xf>
    <xf numFmtId="3" fontId="0" fillId="0" borderId="15" xfId="17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/>
    </xf>
    <xf numFmtId="0" fontId="9" fillId="2" borderId="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workbookViewId="0" topLeftCell="A1">
      <selection activeCell="A4" sqref="A4"/>
    </sheetView>
  </sheetViews>
  <sheetFormatPr defaultColWidth="8.88671875" defaultRowHeight="13.5"/>
  <cols>
    <col min="1" max="1" width="10.4453125" style="3" customWidth="1"/>
    <col min="2" max="2" width="12.6640625" style="2" customWidth="1"/>
    <col min="3" max="3" width="10.5546875" style="16" bestFit="1" customWidth="1"/>
    <col min="4" max="4" width="7.77734375" style="1" bestFit="1" customWidth="1"/>
    <col min="5" max="5" width="8.4453125" style="8" bestFit="1" customWidth="1"/>
    <col min="6" max="8" width="7.77734375" style="1" bestFit="1" customWidth="1"/>
    <col min="9" max="9" width="8.4453125" style="8" bestFit="1" customWidth="1"/>
    <col min="10" max="12" width="7.77734375" style="1" bestFit="1" customWidth="1"/>
    <col min="13" max="15" width="8.5546875" style="1" bestFit="1" customWidth="1"/>
    <col min="16" max="16384" width="8.77734375" style="4" customWidth="1"/>
  </cols>
  <sheetData>
    <row r="1" spans="1:15" s="13" customFormat="1" ht="25.5">
      <c r="A1" s="10" t="s">
        <v>169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3" customFormat="1" ht="26.25" customHeight="1">
      <c r="A2" s="10" t="s">
        <v>163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1" customFormat="1" ht="14.25">
      <c r="A3" s="14"/>
      <c r="B3" s="15"/>
      <c r="C3" s="16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18" customFormat="1" ht="25.5">
      <c r="A4" s="10" t="s">
        <v>162</v>
      </c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14.25" thickBot="1">
      <c r="B5" s="3"/>
    </row>
    <row r="6" spans="1:15" s="5" customFormat="1" ht="15">
      <c r="A6" s="30"/>
      <c r="B6" s="31"/>
      <c r="C6" s="32"/>
      <c r="D6" s="33"/>
      <c r="E6" s="34"/>
      <c r="F6" s="33"/>
      <c r="G6" s="33"/>
      <c r="H6" s="33"/>
      <c r="I6" s="34"/>
      <c r="J6" s="33"/>
      <c r="K6" s="33"/>
      <c r="L6" s="33"/>
      <c r="M6" s="33"/>
      <c r="N6" s="33"/>
      <c r="O6" s="35"/>
    </row>
    <row r="7" spans="1:15" ht="14.25">
      <c r="A7" s="39" t="s">
        <v>92</v>
      </c>
      <c r="B7" s="7" t="s">
        <v>93</v>
      </c>
      <c r="C7" s="21" t="s">
        <v>164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  <c r="J7" s="25" t="s">
        <v>142</v>
      </c>
      <c r="K7" s="25" t="s">
        <v>143</v>
      </c>
      <c r="L7" s="25" t="s">
        <v>144</v>
      </c>
      <c r="M7" s="25" t="s">
        <v>145</v>
      </c>
      <c r="N7" s="25" t="s">
        <v>146</v>
      </c>
      <c r="O7" s="36" t="s">
        <v>147</v>
      </c>
    </row>
    <row r="8" spans="1:15" s="42" customFormat="1" ht="15" customHeight="1" thickBot="1">
      <c r="A8" s="19"/>
      <c r="B8" s="43"/>
      <c r="C8" s="20" t="s">
        <v>85</v>
      </c>
      <c r="D8" s="44" t="s">
        <v>161</v>
      </c>
      <c r="E8" s="44" t="s">
        <v>149</v>
      </c>
      <c r="F8" s="44" t="s">
        <v>150</v>
      </c>
      <c r="G8" s="44" t="s">
        <v>151</v>
      </c>
      <c r="H8" s="44" t="s">
        <v>152</v>
      </c>
      <c r="I8" s="44" t="s">
        <v>153</v>
      </c>
      <c r="J8" s="44" t="s">
        <v>154</v>
      </c>
      <c r="K8" s="44" t="s">
        <v>155</v>
      </c>
      <c r="L8" s="44" t="s">
        <v>156</v>
      </c>
      <c r="M8" s="44" t="s">
        <v>157</v>
      </c>
      <c r="N8" s="44" t="s">
        <v>158</v>
      </c>
      <c r="O8" s="45" t="s">
        <v>159</v>
      </c>
    </row>
    <row r="9" spans="1:15" ht="15" customHeight="1" thickTop="1">
      <c r="A9" s="37" t="s">
        <v>116</v>
      </c>
      <c r="B9" s="9" t="s">
        <v>117</v>
      </c>
      <c r="C9" s="22">
        <f>SUM(D9:O9)</f>
        <v>2456699</v>
      </c>
      <c r="D9" s="26">
        <f aca="true" t="shared" si="0" ref="D9:O9">SUM(D10:D30)</f>
        <v>156040</v>
      </c>
      <c r="E9" s="27">
        <f t="shared" si="0"/>
        <v>186702</v>
      </c>
      <c r="F9" s="26">
        <f t="shared" si="0"/>
        <v>230911</v>
      </c>
      <c r="G9" s="26">
        <f t="shared" si="0"/>
        <v>188416</v>
      </c>
      <c r="H9" s="26">
        <f t="shared" si="0"/>
        <v>191734</v>
      </c>
      <c r="I9" s="27">
        <f t="shared" si="0"/>
        <v>218115</v>
      </c>
      <c r="J9" s="26">
        <f t="shared" si="0"/>
        <v>188241</v>
      </c>
      <c r="K9" s="26">
        <f t="shared" si="0"/>
        <v>221944</v>
      </c>
      <c r="L9" s="26">
        <f t="shared" si="0"/>
        <v>205206</v>
      </c>
      <c r="M9" s="26">
        <f t="shared" si="0"/>
        <v>235576</v>
      </c>
      <c r="N9" s="26">
        <f t="shared" si="0"/>
        <v>227970</v>
      </c>
      <c r="O9" s="38">
        <f t="shared" si="0"/>
        <v>205844</v>
      </c>
    </row>
    <row r="10" spans="1:15" ht="14.25">
      <c r="A10" s="39" t="s">
        <v>1</v>
      </c>
      <c r="B10" s="7" t="s">
        <v>0</v>
      </c>
      <c r="C10" s="22">
        <f aca="true" t="shared" si="1" ref="C10:C20">SUM(D10:O10)</f>
        <v>1644097</v>
      </c>
      <c r="D10" s="26">
        <v>100043</v>
      </c>
      <c r="E10" s="28">
        <v>120455</v>
      </c>
      <c r="F10" s="26">
        <v>167903</v>
      </c>
      <c r="G10" s="26">
        <v>120726</v>
      </c>
      <c r="H10" s="26">
        <v>128803</v>
      </c>
      <c r="I10" s="27">
        <v>151733</v>
      </c>
      <c r="J10" s="26">
        <v>123620</v>
      </c>
      <c r="K10" s="26">
        <v>144956</v>
      </c>
      <c r="L10" s="26">
        <v>136366</v>
      </c>
      <c r="M10" s="26">
        <v>164174</v>
      </c>
      <c r="N10" s="26">
        <v>159356</v>
      </c>
      <c r="O10" s="38">
        <v>125962</v>
      </c>
    </row>
    <row r="11" spans="1:15" ht="14.25">
      <c r="A11" s="39" t="s">
        <v>10</v>
      </c>
      <c r="B11" s="7" t="s">
        <v>165</v>
      </c>
      <c r="C11" s="22">
        <f t="shared" si="1"/>
        <v>149195</v>
      </c>
      <c r="D11" s="26">
        <v>10975</v>
      </c>
      <c r="E11" s="28">
        <v>9581</v>
      </c>
      <c r="F11" s="26">
        <v>12747</v>
      </c>
      <c r="G11" s="26">
        <v>12544</v>
      </c>
      <c r="H11" s="26">
        <v>12274</v>
      </c>
      <c r="I11" s="27">
        <v>12885</v>
      </c>
      <c r="J11" s="26">
        <v>11803</v>
      </c>
      <c r="K11" s="26">
        <v>13252</v>
      </c>
      <c r="L11" s="26">
        <v>13050</v>
      </c>
      <c r="M11" s="26">
        <v>13343</v>
      </c>
      <c r="N11" s="26">
        <v>13443</v>
      </c>
      <c r="O11" s="38">
        <v>13298</v>
      </c>
    </row>
    <row r="12" spans="1:15" ht="14.25">
      <c r="A12" s="39" t="s">
        <v>26</v>
      </c>
      <c r="B12" s="7" t="s">
        <v>25</v>
      </c>
      <c r="C12" s="22">
        <f t="shared" si="1"/>
        <v>140985</v>
      </c>
      <c r="D12" s="26">
        <v>7659</v>
      </c>
      <c r="E12" s="28">
        <v>6180</v>
      </c>
      <c r="F12" s="26">
        <v>8514</v>
      </c>
      <c r="G12" s="26">
        <v>10194</v>
      </c>
      <c r="H12" s="26">
        <v>11752</v>
      </c>
      <c r="I12" s="27">
        <v>12390</v>
      </c>
      <c r="J12" s="26">
        <v>11439</v>
      </c>
      <c r="K12" s="26">
        <v>15543</v>
      </c>
      <c r="L12" s="26">
        <v>15815</v>
      </c>
      <c r="M12" s="26">
        <v>13643</v>
      </c>
      <c r="N12" s="26">
        <v>14923</v>
      </c>
      <c r="O12" s="38">
        <v>12933</v>
      </c>
    </row>
    <row r="13" spans="1:15" ht="14.25">
      <c r="A13" s="39" t="s">
        <v>3</v>
      </c>
      <c r="B13" s="7" t="s">
        <v>2</v>
      </c>
      <c r="C13" s="22">
        <f t="shared" si="1"/>
        <v>137463</v>
      </c>
      <c r="D13" s="26">
        <v>14123</v>
      </c>
      <c r="E13" s="28">
        <v>16012</v>
      </c>
      <c r="F13" s="26">
        <v>10766</v>
      </c>
      <c r="G13" s="26">
        <v>10736</v>
      </c>
      <c r="H13" s="26">
        <v>9533</v>
      </c>
      <c r="I13" s="27">
        <v>9050</v>
      </c>
      <c r="J13" s="26">
        <v>9771</v>
      </c>
      <c r="K13" s="26">
        <v>10095</v>
      </c>
      <c r="L13" s="26">
        <v>10065</v>
      </c>
      <c r="M13" s="26">
        <v>12649</v>
      </c>
      <c r="N13" s="26">
        <v>10715</v>
      </c>
      <c r="O13" s="38">
        <v>13948</v>
      </c>
    </row>
    <row r="14" spans="1:15" ht="14.25">
      <c r="A14" s="39" t="s">
        <v>5</v>
      </c>
      <c r="B14" s="7" t="s">
        <v>4</v>
      </c>
      <c r="C14" s="22">
        <f t="shared" si="1"/>
        <v>121961</v>
      </c>
      <c r="D14" s="26">
        <v>5881</v>
      </c>
      <c r="E14" s="28">
        <v>16930</v>
      </c>
      <c r="F14" s="26">
        <v>11135</v>
      </c>
      <c r="G14" s="26">
        <v>10026</v>
      </c>
      <c r="H14" s="26">
        <v>6579</v>
      </c>
      <c r="I14" s="27">
        <v>10894</v>
      </c>
      <c r="J14" s="26">
        <v>9339</v>
      </c>
      <c r="K14" s="26">
        <v>14917</v>
      </c>
      <c r="L14" s="26">
        <v>6290</v>
      </c>
      <c r="M14" s="26">
        <v>8243</v>
      </c>
      <c r="N14" s="26">
        <v>7689</v>
      </c>
      <c r="O14" s="38">
        <v>14038</v>
      </c>
    </row>
    <row r="15" spans="1:15" ht="14.25">
      <c r="A15" s="39" t="s">
        <v>7</v>
      </c>
      <c r="B15" s="7" t="s">
        <v>6</v>
      </c>
      <c r="C15" s="22">
        <f t="shared" si="1"/>
        <v>69343</v>
      </c>
      <c r="D15" s="26">
        <v>4406</v>
      </c>
      <c r="E15" s="28">
        <v>4704</v>
      </c>
      <c r="F15" s="26">
        <v>4810</v>
      </c>
      <c r="G15" s="26">
        <v>9022</v>
      </c>
      <c r="H15" s="26">
        <v>6479</v>
      </c>
      <c r="I15" s="27">
        <v>4812</v>
      </c>
      <c r="J15" s="26">
        <v>5273</v>
      </c>
      <c r="K15" s="26">
        <v>5251</v>
      </c>
      <c r="L15" s="26">
        <v>6137</v>
      </c>
      <c r="M15" s="26">
        <v>6775</v>
      </c>
      <c r="N15" s="26">
        <v>4652</v>
      </c>
      <c r="O15" s="38">
        <v>7022</v>
      </c>
    </row>
    <row r="16" spans="1:15" ht="14.25">
      <c r="A16" s="39" t="s">
        <v>14</v>
      </c>
      <c r="B16" s="7" t="s">
        <v>13</v>
      </c>
      <c r="C16" s="22">
        <f t="shared" si="1"/>
        <v>33341</v>
      </c>
      <c r="D16" s="26">
        <v>2119</v>
      </c>
      <c r="E16" s="28">
        <v>2805</v>
      </c>
      <c r="F16" s="26">
        <v>2741</v>
      </c>
      <c r="G16" s="26">
        <v>2477</v>
      </c>
      <c r="H16" s="26">
        <v>2573</v>
      </c>
      <c r="I16" s="27">
        <v>2782</v>
      </c>
      <c r="J16" s="26">
        <v>2483</v>
      </c>
      <c r="K16" s="26">
        <v>2340</v>
      </c>
      <c r="L16" s="26">
        <v>2382</v>
      </c>
      <c r="M16" s="26">
        <v>2598</v>
      </c>
      <c r="N16" s="26">
        <v>2972</v>
      </c>
      <c r="O16" s="38">
        <v>5069</v>
      </c>
    </row>
    <row r="17" spans="1:15" ht="14.25">
      <c r="A17" s="39" t="s">
        <v>81</v>
      </c>
      <c r="B17" s="7" t="s">
        <v>17</v>
      </c>
      <c r="C17" s="22">
        <f t="shared" si="1"/>
        <v>33164</v>
      </c>
      <c r="D17" s="26">
        <v>2946</v>
      </c>
      <c r="E17" s="28">
        <v>2088</v>
      </c>
      <c r="F17" s="26">
        <v>2902</v>
      </c>
      <c r="G17" s="26">
        <v>2685</v>
      </c>
      <c r="H17" s="26">
        <v>3236</v>
      </c>
      <c r="I17" s="27">
        <v>2574</v>
      </c>
      <c r="J17" s="26">
        <v>3255</v>
      </c>
      <c r="K17" s="29">
        <v>2784</v>
      </c>
      <c r="L17" s="26">
        <v>3093</v>
      </c>
      <c r="M17" s="26">
        <v>2087</v>
      </c>
      <c r="N17" s="26">
        <v>2967</v>
      </c>
      <c r="O17" s="38">
        <v>2547</v>
      </c>
    </row>
    <row r="18" spans="1:15" ht="14.25">
      <c r="A18" s="39" t="s">
        <v>12</v>
      </c>
      <c r="B18" s="7" t="s">
        <v>11</v>
      </c>
      <c r="C18" s="22">
        <f t="shared" si="1"/>
        <v>28848</v>
      </c>
      <c r="D18" s="26">
        <v>1892</v>
      </c>
      <c r="E18" s="28">
        <v>1655</v>
      </c>
      <c r="F18" s="26">
        <v>2250</v>
      </c>
      <c r="G18" s="26">
        <v>2256</v>
      </c>
      <c r="H18" s="26">
        <v>2512</v>
      </c>
      <c r="I18" s="27">
        <v>2810</v>
      </c>
      <c r="J18" s="26">
        <v>2387</v>
      </c>
      <c r="K18" s="26">
        <v>2672</v>
      </c>
      <c r="L18" s="26">
        <v>2624</v>
      </c>
      <c r="M18" s="26">
        <v>3042</v>
      </c>
      <c r="N18" s="26">
        <v>2352</v>
      </c>
      <c r="O18" s="38">
        <v>2396</v>
      </c>
    </row>
    <row r="19" spans="1:15" ht="14.25">
      <c r="A19" s="39" t="s">
        <v>9</v>
      </c>
      <c r="B19" s="7" t="s">
        <v>8</v>
      </c>
      <c r="C19" s="22">
        <f t="shared" si="1"/>
        <v>25597</v>
      </c>
      <c r="D19" s="26">
        <v>1322</v>
      </c>
      <c r="E19" s="28">
        <v>1980</v>
      </c>
      <c r="F19" s="26">
        <v>1850</v>
      </c>
      <c r="G19" s="26">
        <v>2024</v>
      </c>
      <c r="H19" s="26">
        <v>2537</v>
      </c>
      <c r="I19" s="27">
        <v>1937</v>
      </c>
      <c r="J19" s="26">
        <v>1809</v>
      </c>
      <c r="K19" s="26">
        <v>1995</v>
      </c>
      <c r="L19" s="26">
        <v>2397</v>
      </c>
      <c r="M19" s="26">
        <v>2478</v>
      </c>
      <c r="N19" s="26">
        <v>2873</v>
      </c>
      <c r="O19" s="38">
        <v>2395</v>
      </c>
    </row>
    <row r="20" spans="1:15" ht="14.25">
      <c r="A20" s="39" t="s">
        <v>16</v>
      </c>
      <c r="B20" s="7" t="s">
        <v>15</v>
      </c>
      <c r="C20" s="22">
        <f t="shared" si="1"/>
        <v>13459</v>
      </c>
      <c r="D20" s="26">
        <v>878</v>
      </c>
      <c r="E20" s="28">
        <v>496</v>
      </c>
      <c r="F20" s="26">
        <v>753</v>
      </c>
      <c r="G20" s="26">
        <v>953</v>
      </c>
      <c r="H20" s="26">
        <v>1061</v>
      </c>
      <c r="I20" s="27">
        <v>1156</v>
      </c>
      <c r="J20" s="26">
        <v>1335</v>
      </c>
      <c r="K20" s="26">
        <v>2159</v>
      </c>
      <c r="L20" s="26">
        <v>1228</v>
      </c>
      <c r="M20" s="26">
        <v>1293</v>
      </c>
      <c r="N20" s="26">
        <v>1144</v>
      </c>
      <c r="O20" s="38">
        <v>1003</v>
      </c>
    </row>
    <row r="21" spans="1:15" ht="14.25">
      <c r="A21" s="39" t="s">
        <v>21</v>
      </c>
      <c r="B21" s="7" t="s">
        <v>20</v>
      </c>
      <c r="C21" s="22">
        <f aca="true" t="shared" si="2" ref="C21:C27">SUM(D21:O21)</f>
        <v>8800</v>
      </c>
      <c r="D21" s="26">
        <v>610</v>
      </c>
      <c r="E21" s="28">
        <v>822</v>
      </c>
      <c r="F21" s="26">
        <v>763</v>
      </c>
      <c r="G21" s="26">
        <v>696</v>
      </c>
      <c r="H21" s="26">
        <v>776</v>
      </c>
      <c r="I21" s="27">
        <v>586</v>
      </c>
      <c r="J21" s="26">
        <v>637</v>
      </c>
      <c r="K21" s="26">
        <v>874</v>
      </c>
      <c r="L21" s="26">
        <v>920</v>
      </c>
      <c r="M21" s="26">
        <v>731</v>
      </c>
      <c r="N21" s="26">
        <v>643</v>
      </c>
      <c r="O21" s="38">
        <v>742</v>
      </c>
    </row>
    <row r="22" spans="1:15" ht="14.25">
      <c r="A22" s="39" t="s">
        <v>23</v>
      </c>
      <c r="B22" s="7" t="s">
        <v>22</v>
      </c>
      <c r="C22" s="22">
        <f t="shared" si="2"/>
        <v>6673</v>
      </c>
      <c r="D22" s="26">
        <v>497</v>
      </c>
      <c r="E22" s="28">
        <v>431</v>
      </c>
      <c r="F22" s="26">
        <v>458</v>
      </c>
      <c r="G22" s="26">
        <v>536</v>
      </c>
      <c r="H22" s="26">
        <v>517</v>
      </c>
      <c r="I22" s="27">
        <v>669</v>
      </c>
      <c r="J22" s="26">
        <v>1260</v>
      </c>
      <c r="K22" s="26">
        <v>682</v>
      </c>
      <c r="L22" s="26">
        <v>123</v>
      </c>
      <c r="M22" s="26">
        <v>592</v>
      </c>
      <c r="N22" s="26">
        <v>389</v>
      </c>
      <c r="O22" s="38">
        <v>519</v>
      </c>
    </row>
    <row r="23" spans="1:15" ht="14.25">
      <c r="A23" s="39" t="s">
        <v>19</v>
      </c>
      <c r="B23" s="7" t="s">
        <v>18</v>
      </c>
      <c r="C23" s="22">
        <f t="shared" si="2"/>
        <v>4007</v>
      </c>
      <c r="D23" s="26">
        <v>192</v>
      </c>
      <c r="E23" s="28">
        <v>189</v>
      </c>
      <c r="F23" s="26">
        <v>227</v>
      </c>
      <c r="G23" s="26">
        <v>384</v>
      </c>
      <c r="H23" s="26">
        <v>241</v>
      </c>
      <c r="I23" s="27">
        <v>264</v>
      </c>
      <c r="J23" s="26">
        <v>344</v>
      </c>
      <c r="K23" s="26">
        <v>450</v>
      </c>
      <c r="L23" s="26">
        <v>804</v>
      </c>
      <c r="M23" s="26">
        <v>323</v>
      </c>
      <c r="N23" s="26">
        <v>328</v>
      </c>
      <c r="O23" s="38">
        <v>261</v>
      </c>
    </row>
    <row r="24" spans="1:15" ht="14.25">
      <c r="A24" s="39" t="s">
        <v>30</v>
      </c>
      <c r="B24" s="7" t="s">
        <v>29</v>
      </c>
      <c r="C24" s="22">
        <f t="shared" si="2"/>
        <v>4007</v>
      </c>
      <c r="D24" s="26">
        <v>278</v>
      </c>
      <c r="E24" s="28">
        <v>286</v>
      </c>
      <c r="F24" s="26">
        <v>418</v>
      </c>
      <c r="G24" s="26">
        <v>297</v>
      </c>
      <c r="H24" s="26">
        <v>277</v>
      </c>
      <c r="I24" s="27">
        <v>320</v>
      </c>
      <c r="J24" s="26">
        <v>330</v>
      </c>
      <c r="K24" s="26">
        <v>390</v>
      </c>
      <c r="L24" s="26">
        <v>253</v>
      </c>
      <c r="M24" s="26">
        <v>463</v>
      </c>
      <c r="N24" s="26">
        <v>335</v>
      </c>
      <c r="O24" s="38">
        <v>360</v>
      </c>
    </row>
    <row r="25" spans="1:15" ht="14.25">
      <c r="A25" s="39" t="s">
        <v>28</v>
      </c>
      <c r="B25" s="7" t="s">
        <v>27</v>
      </c>
      <c r="C25" s="22">
        <f t="shared" si="2"/>
        <v>3675</v>
      </c>
      <c r="D25" s="26">
        <v>281</v>
      </c>
      <c r="E25" s="28">
        <v>255</v>
      </c>
      <c r="F25" s="26">
        <v>224</v>
      </c>
      <c r="G25" s="26">
        <v>353</v>
      </c>
      <c r="H25" s="26">
        <v>343</v>
      </c>
      <c r="I25" s="27">
        <v>285</v>
      </c>
      <c r="J25" s="26">
        <v>255</v>
      </c>
      <c r="K25" s="26">
        <v>251</v>
      </c>
      <c r="L25" s="26">
        <v>407</v>
      </c>
      <c r="M25" s="26">
        <v>404</v>
      </c>
      <c r="N25" s="26">
        <v>302</v>
      </c>
      <c r="O25" s="38">
        <v>315</v>
      </c>
    </row>
    <row r="26" spans="1:15" ht="14.25">
      <c r="A26" s="39" t="s">
        <v>31</v>
      </c>
      <c r="B26" s="7" t="s">
        <v>82</v>
      </c>
      <c r="C26" s="22">
        <f t="shared" si="2"/>
        <v>3452</v>
      </c>
      <c r="D26" s="26">
        <v>184</v>
      </c>
      <c r="E26" s="28">
        <v>343</v>
      </c>
      <c r="F26" s="26">
        <v>491</v>
      </c>
      <c r="G26" s="26">
        <v>315</v>
      </c>
      <c r="H26" s="26">
        <v>283</v>
      </c>
      <c r="I26" s="27">
        <v>229</v>
      </c>
      <c r="J26" s="26">
        <v>193</v>
      </c>
      <c r="K26" s="26">
        <v>334</v>
      </c>
      <c r="L26" s="26">
        <v>286</v>
      </c>
      <c r="M26" s="26">
        <v>242</v>
      </c>
      <c r="N26" s="26">
        <v>274</v>
      </c>
      <c r="O26" s="38">
        <v>278</v>
      </c>
    </row>
    <row r="27" spans="1:15" ht="14.25">
      <c r="A27" s="39" t="s">
        <v>107</v>
      </c>
      <c r="B27" s="7" t="s">
        <v>24</v>
      </c>
      <c r="C27" s="22">
        <f t="shared" si="2"/>
        <v>2841</v>
      </c>
      <c r="D27" s="26">
        <v>156</v>
      </c>
      <c r="E27" s="28">
        <v>74</v>
      </c>
      <c r="F27" s="26">
        <v>232</v>
      </c>
      <c r="G27" s="26">
        <v>207</v>
      </c>
      <c r="H27" s="26">
        <v>207</v>
      </c>
      <c r="I27" s="27">
        <v>318</v>
      </c>
      <c r="J27" s="26">
        <v>200</v>
      </c>
      <c r="K27" s="26">
        <v>307</v>
      </c>
      <c r="L27" s="26">
        <v>288</v>
      </c>
      <c r="M27" s="26">
        <v>152</v>
      </c>
      <c r="N27" s="26">
        <v>261</v>
      </c>
      <c r="O27" s="38">
        <v>439</v>
      </c>
    </row>
    <row r="28" spans="1:15" ht="14.25">
      <c r="A28" s="39" t="s">
        <v>106</v>
      </c>
      <c r="B28" s="7" t="s">
        <v>126</v>
      </c>
      <c r="C28" s="22">
        <v>1235</v>
      </c>
      <c r="D28" s="26">
        <v>1240</v>
      </c>
      <c r="E28" s="28">
        <v>1007</v>
      </c>
      <c r="F28" s="26">
        <v>1378</v>
      </c>
      <c r="G28" s="26">
        <v>1458</v>
      </c>
      <c r="H28" s="26">
        <v>1292</v>
      </c>
      <c r="I28" s="27">
        <v>1638</v>
      </c>
      <c r="J28" s="26">
        <v>1758</v>
      </c>
      <c r="K28" s="26">
        <v>1502</v>
      </c>
      <c r="L28" s="26">
        <v>1125</v>
      </c>
      <c r="M28" s="26">
        <v>1220</v>
      </c>
      <c r="N28" s="26">
        <v>1293</v>
      </c>
      <c r="O28" s="38">
        <v>1465</v>
      </c>
    </row>
    <row r="29" spans="1:15" ht="14.25">
      <c r="A29" s="39" t="s">
        <v>104</v>
      </c>
      <c r="B29" s="7" t="s">
        <v>125</v>
      </c>
      <c r="C29" s="22">
        <f>SUM(D29:O29)</f>
        <v>219</v>
      </c>
      <c r="D29" s="26">
        <v>4</v>
      </c>
      <c r="E29" s="28">
        <v>12</v>
      </c>
      <c r="F29" s="26">
        <v>10</v>
      </c>
      <c r="G29" s="26">
        <v>11</v>
      </c>
      <c r="H29" s="26">
        <v>20</v>
      </c>
      <c r="I29" s="27">
        <v>15</v>
      </c>
      <c r="J29" s="26">
        <v>9</v>
      </c>
      <c r="K29" s="26">
        <v>22</v>
      </c>
      <c r="L29" s="26">
        <v>18</v>
      </c>
      <c r="M29" s="26">
        <v>43</v>
      </c>
      <c r="N29" s="26">
        <v>25</v>
      </c>
      <c r="O29" s="38">
        <v>30</v>
      </c>
    </row>
    <row r="30" spans="1:15" ht="14.25">
      <c r="A30" s="39" t="s">
        <v>79</v>
      </c>
      <c r="B30" s="7" t="s">
        <v>80</v>
      </c>
      <c r="C30" s="22">
        <f>SUM(D30:O30)</f>
        <v>9196</v>
      </c>
      <c r="D30" s="26">
        <v>354</v>
      </c>
      <c r="E30" s="28">
        <v>397</v>
      </c>
      <c r="F30" s="26">
        <v>339</v>
      </c>
      <c r="G30" s="26">
        <v>516</v>
      </c>
      <c r="H30" s="26">
        <v>439</v>
      </c>
      <c r="I30" s="27">
        <v>768</v>
      </c>
      <c r="J30" s="26">
        <v>741</v>
      </c>
      <c r="K30" s="26">
        <v>1168</v>
      </c>
      <c r="L30" s="26">
        <v>1535</v>
      </c>
      <c r="M30" s="26">
        <v>1081</v>
      </c>
      <c r="N30" s="26">
        <v>1034</v>
      </c>
      <c r="O30" s="38">
        <v>824</v>
      </c>
    </row>
    <row r="31" spans="1:15" ht="14.25">
      <c r="A31" s="39"/>
      <c r="B31" s="7"/>
      <c r="C31" s="22"/>
      <c r="D31" s="26"/>
      <c r="E31" s="27"/>
      <c r="F31" s="26"/>
      <c r="G31" s="26"/>
      <c r="H31" s="26"/>
      <c r="I31" s="27"/>
      <c r="J31" s="26"/>
      <c r="K31" s="26"/>
      <c r="L31" s="26"/>
      <c r="M31" s="26"/>
      <c r="N31" s="26"/>
      <c r="O31" s="38"/>
    </row>
    <row r="32" spans="1:15" ht="14.25">
      <c r="A32" s="37" t="s">
        <v>33</v>
      </c>
      <c r="B32" s="9" t="s">
        <v>32</v>
      </c>
      <c r="C32" s="22">
        <f aca="true" t="shared" si="3" ref="C32:C39">SUM(D32:O32)</f>
        <v>382096</v>
      </c>
      <c r="D32" s="26">
        <f aca="true" t="shared" si="4" ref="D32:O32">SUM(D33:D39)</f>
        <v>26949</v>
      </c>
      <c r="E32" s="27">
        <f t="shared" si="4"/>
        <v>23863</v>
      </c>
      <c r="F32" s="26">
        <f t="shared" si="4"/>
        <v>33011</v>
      </c>
      <c r="G32" s="26">
        <f t="shared" si="4"/>
        <v>34110</v>
      </c>
      <c r="H32" s="26">
        <f t="shared" si="4"/>
        <v>34879</v>
      </c>
      <c r="I32" s="27">
        <f t="shared" si="4"/>
        <v>37115</v>
      </c>
      <c r="J32" s="26">
        <f t="shared" si="4"/>
        <v>34150</v>
      </c>
      <c r="K32" s="26">
        <f t="shared" si="4"/>
        <v>31215</v>
      </c>
      <c r="L32" s="26">
        <f t="shared" si="4"/>
        <v>31544</v>
      </c>
      <c r="M32" s="26">
        <f t="shared" si="4"/>
        <v>36317</v>
      </c>
      <c r="N32" s="26">
        <f t="shared" si="4"/>
        <v>29493</v>
      </c>
      <c r="O32" s="38">
        <f t="shared" si="4"/>
        <v>29450</v>
      </c>
    </row>
    <row r="33" spans="1:15" ht="14.25">
      <c r="A33" s="39" t="s">
        <v>35</v>
      </c>
      <c r="B33" s="7" t="s">
        <v>34</v>
      </c>
      <c r="C33" s="22">
        <f t="shared" si="3"/>
        <v>332428</v>
      </c>
      <c r="D33" s="26">
        <v>23472</v>
      </c>
      <c r="E33" s="27">
        <v>20737</v>
      </c>
      <c r="F33" s="26">
        <v>28764</v>
      </c>
      <c r="G33" s="26">
        <v>29829</v>
      </c>
      <c r="H33" s="26">
        <v>30837</v>
      </c>
      <c r="I33" s="27">
        <v>33108</v>
      </c>
      <c r="J33" s="26">
        <v>29601</v>
      </c>
      <c r="K33" s="26">
        <v>27335</v>
      </c>
      <c r="L33" s="26">
        <v>27091</v>
      </c>
      <c r="M33" s="26">
        <v>31034</v>
      </c>
      <c r="N33" s="26">
        <v>25108</v>
      </c>
      <c r="O33" s="38">
        <v>25512</v>
      </c>
    </row>
    <row r="34" spans="1:15" ht="14.25">
      <c r="A34" s="39" t="s">
        <v>37</v>
      </c>
      <c r="B34" s="7" t="s">
        <v>36</v>
      </c>
      <c r="C34" s="22">
        <f t="shared" si="3"/>
        <v>30171</v>
      </c>
      <c r="D34" s="26">
        <v>2067</v>
      </c>
      <c r="E34" s="27">
        <v>1947</v>
      </c>
      <c r="F34" s="26">
        <v>2658</v>
      </c>
      <c r="G34" s="26">
        <v>2551</v>
      </c>
      <c r="H34" s="26">
        <v>2476</v>
      </c>
      <c r="I34" s="27">
        <v>2441</v>
      </c>
      <c r="J34" s="26">
        <v>2978</v>
      </c>
      <c r="K34" s="26">
        <v>2292</v>
      </c>
      <c r="L34" s="26">
        <v>2460</v>
      </c>
      <c r="M34" s="26">
        <v>3134</v>
      </c>
      <c r="N34" s="26">
        <v>2646</v>
      </c>
      <c r="O34" s="38">
        <v>2521</v>
      </c>
    </row>
    <row r="35" spans="1:15" ht="14.25">
      <c r="A35" s="39" t="s">
        <v>41</v>
      </c>
      <c r="B35" s="7" t="s">
        <v>40</v>
      </c>
      <c r="C35" s="22">
        <f t="shared" si="3"/>
        <v>7472</v>
      </c>
      <c r="D35" s="26">
        <v>509</v>
      </c>
      <c r="E35" s="27">
        <v>491</v>
      </c>
      <c r="F35" s="26">
        <v>476</v>
      </c>
      <c r="G35" s="26">
        <v>566</v>
      </c>
      <c r="H35" s="26">
        <v>446</v>
      </c>
      <c r="I35" s="27">
        <v>577</v>
      </c>
      <c r="J35" s="26">
        <v>583</v>
      </c>
      <c r="K35" s="26">
        <v>674</v>
      </c>
      <c r="L35" s="26">
        <v>783</v>
      </c>
      <c r="M35" s="26">
        <v>861</v>
      </c>
      <c r="N35" s="26">
        <v>745</v>
      </c>
      <c r="O35" s="38">
        <v>761</v>
      </c>
    </row>
    <row r="36" spans="1:15" ht="14.25">
      <c r="A36" s="39" t="s">
        <v>39</v>
      </c>
      <c r="B36" s="7" t="s">
        <v>38</v>
      </c>
      <c r="C36" s="22">
        <f t="shared" si="3"/>
        <v>2445</v>
      </c>
      <c r="D36" s="26">
        <v>155</v>
      </c>
      <c r="E36" s="27">
        <v>128</v>
      </c>
      <c r="F36" s="26">
        <v>243</v>
      </c>
      <c r="G36" s="26">
        <v>248</v>
      </c>
      <c r="H36" s="26">
        <v>204</v>
      </c>
      <c r="I36" s="27">
        <v>269</v>
      </c>
      <c r="J36" s="26">
        <v>219</v>
      </c>
      <c r="K36" s="26">
        <v>178</v>
      </c>
      <c r="L36" s="26">
        <v>179</v>
      </c>
      <c r="M36" s="26">
        <v>349</v>
      </c>
      <c r="N36" s="29">
        <v>152</v>
      </c>
      <c r="O36" s="38">
        <v>121</v>
      </c>
    </row>
    <row r="37" spans="1:15" ht="14.25">
      <c r="A37" s="39" t="s">
        <v>105</v>
      </c>
      <c r="B37" s="7" t="s">
        <v>120</v>
      </c>
      <c r="C37" s="22">
        <f t="shared" si="3"/>
        <v>1781</v>
      </c>
      <c r="D37" s="26">
        <v>98</v>
      </c>
      <c r="E37" s="27">
        <v>101</v>
      </c>
      <c r="F37" s="26">
        <v>182</v>
      </c>
      <c r="G37" s="26">
        <v>181</v>
      </c>
      <c r="H37" s="26">
        <v>198</v>
      </c>
      <c r="I37" s="27">
        <v>106</v>
      </c>
      <c r="J37" s="26">
        <v>177</v>
      </c>
      <c r="K37" s="26">
        <v>125</v>
      </c>
      <c r="L37" s="26">
        <v>184</v>
      </c>
      <c r="M37" s="26">
        <v>173</v>
      </c>
      <c r="N37" s="26">
        <v>152</v>
      </c>
      <c r="O37" s="38">
        <v>104</v>
      </c>
    </row>
    <row r="38" spans="1:15" ht="14.25">
      <c r="A38" s="39" t="s">
        <v>94</v>
      </c>
      <c r="B38" s="7" t="s">
        <v>119</v>
      </c>
      <c r="C38" s="22">
        <f t="shared" si="3"/>
        <v>1633</v>
      </c>
      <c r="D38" s="26">
        <v>158</v>
      </c>
      <c r="E38" s="27">
        <v>98</v>
      </c>
      <c r="F38" s="26">
        <v>191</v>
      </c>
      <c r="G38" s="26">
        <v>166</v>
      </c>
      <c r="H38" s="26">
        <v>163</v>
      </c>
      <c r="I38" s="27">
        <v>115</v>
      </c>
      <c r="J38" s="26">
        <v>106</v>
      </c>
      <c r="K38" s="26">
        <v>95</v>
      </c>
      <c r="L38" s="26">
        <v>220</v>
      </c>
      <c r="M38" s="26">
        <v>181</v>
      </c>
      <c r="N38" s="26">
        <v>74</v>
      </c>
      <c r="O38" s="38">
        <v>66</v>
      </c>
    </row>
    <row r="39" spans="1:15" ht="14.25">
      <c r="A39" s="39" t="s">
        <v>88</v>
      </c>
      <c r="B39" s="7" t="s">
        <v>80</v>
      </c>
      <c r="C39" s="22">
        <f t="shared" si="3"/>
        <v>6166</v>
      </c>
      <c r="D39" s="26">
        <v>490</v>
      </c>
      <c r="E39" s="27">
        <v>361</v>
      </c>
      <c r="F39" s="26">
        <v>497</v>
      </c>
      <c r="G39" s="26">
        <v>569</v>
      </c>
      <c r="H39" s="26">
        <v>555</v>
      </c>
      <c r="I39" s="27">
        <v>499</v>
      </c>
      <c r="J39" s="26">
        <v>486</v>
      </c>
      <c r="K39" s="26">
        <v>516</v>
      </c>
      <c r="L39" s="26">
        <v>627</v>
      </c>
      <c r="M39" s="26">
        <v>585</v>
      </c>
      <c r="N39" s="26">
        <v>616</v>
      </c>
      <c r="O39" s="38">
        <v>365</v>
      </c>
    </row>
    <row r="40" spans="1:15" ht="13.5">
      <c r="A40" s="39"/>
      <c r="B40" s="6"/>
      <c r="C40" s="22"/>
      <c r="D40" s="26"/>
      <c r="E40" s="27"/>
      <c r="F40" s="26"/>
      <c r="G40" s="26"/>
      <c r="H40" s="26"/>
      <c r="I40" s="27"/>
      <c r="J40" s="26"/>
      <c r="K40" s="26"/>
      <c r="L40" s="26"/>
      <c r="M40" s="26"/>
      <c r="N40" s="26"/>
      <c r="O40" s="38"/>
    </row>
    <row r="41" spans="1:15" ht="14.25">
      <c r="A41" s="37" t="s">
        <v>43</v>
      </c>
      <c r="B41" s="9" t="s">
        <v>42</v>
      </c>
      <c r="C41" s="22">
        <f aca="true" t="shared" si="5" ref="C41:C63">SUM(D41:O41)</f>
        <v>380814</v>
      </c>
      <c r="D41" s="26">
        <f aca="true" t="shared" si="6" ref="D41:O41">SUM(D42:D63)</f>
        <v>25894</v>
      </c>
      <c r="E41" s="27">
        <f t="shared" si="6"/>
        <v>25408</v>
      </c>
      <c r="F41" s="26">
        <f t="shared" si="6"/>
        <v>35484</v>
      </c>
      <c r="G41" s="26">
        <f t="shared" si="6"/>
        <v>33854</v>
      </c>
      <c r="H41" s="26">
        <f t="shared" si="6"/>
        <v>35133</v>
      </c>
      <c r="I41" s="27">
        <f t="shared" si="6"/>
        <v>33069</v>
      </c>
      <c r="J41" s="26">
        <f t="shared" si="6"/>
        <v>28531</v>
      </c>
      <c r="K41" s="26">
        <f t="shared" si="6"/>
        <v>31648</v>
      </c>
      <c r="L41" s="26">
        <f t="shared" si="6"/>
        <v>30428</v>
      </c>
      <c r="M41" s="26">
        <f t="shared" si="6"/>
        <v>36143</v>
      </c>
      <c r="N41" s="26">
        <f t="shared" si="6"/>
        <v>35425</v>
      </c>
      <c r="O41" s="38">
        <f t="shared" si="6"/>
        <v>29797</v>
      </c>
    </row>
    <row r="42" spans="1:15" ht="14.25">
      <c r="A42" s="39" t="s">
        <v>45</v>
      </c>
      <c r="B42" s="7" t="s">
        <v>44</v>
      </c>
      <c r="C42" s="22">
        <f t="shared" si="5"/>
        <v>40999</v>
      </c>
      <c r="D42" s="26">
        <v>2904</v>
      </c>
      <c r="E42" s="27">
        <v>2827</v>
      </c>
      <c r="F42" s="28">
        <v>4294</v>
      </c>
      <c r="G42" s="26">
        <v>3498</v>
      </c>
      <c r="H42" s="26">
        <v>3296</v>
      </c>
      <c r="I42" s="27">
        <v>3139</v>
      </c>
      <c r="J42" s="26">
        <v>2988</v>
      </c>
      <c r="K42" s="26">
        <v>3140</v>
      </c>
      <c r="L42" s="26">
        <v>3366</v>
      </c>
      <c r="M42" s="26">
        <v>4634</v>
      </c>
      <c r="N42" s="26">
        <v>3971</v>
      </c>
      <c r="O42" s="38">
        <v>2942</v>
      </c>
    </row>
    <row r="43" spans="1:15" ht="14.25">
      <c r="A43" s="39" t="s">
        <v>91</v>
      </c>
      <c r="B43" s="7" t="s">
        <v>167</v>
      </c>
      <c r="C43" s="22">
        <f t="shared" si="5"/>
        <v>153777</v>
      </c>
      <c r="D43" s="26">
        <v>9177</v>
      </c>
      <c r="E43" s="27">
        <v>9218</v>
      </c>
      <c r="F43" s="28">
        <v>12665</v>
      </c>
      <c r="G43" s="26">
        <v>13895</v>
      </c>
      <c r="H43" s="26">
        <v>16938</v>
      </c>
      <c r="I43" s="27">
        <v>14243</v>
      </c>
      <c r="J43" s="26">
        <v>11668</v>
      </c>
      <c r="K43" s="26">
        <v>12402</v>
      </c>
      <c r="L43" s="26">
        <v>11527</v>
      </c>
      <c r="M43" s="26">
        <v>14208</v>
      </c>
      <c r="N43" s="26">
        <v>13921</v>
      </c>
      <c r="O43" s="38">
        <v>13915</v>
      </c>
    </row>
    <row r="44" spans="1:15" ht="14.25">
      <c r="A44" s="39" t="s">
        <v>47</v>
      </c>
      <c r="B44" s="7" t="s">
        <v>46</v>
      </c>
      <c r="C44" s="22">
        <f t="shared" si="5"/>
        <v>41399</v>
      </c>
      <c r="D44" s="26">
        <v>2874</v>
      </c>
      <c r="E44" s="27">
        <v>2427</v>
      </c>
      <c r="F44" s="28">
        <v>5081</v>
      </c>
      <c r="G44" s="26">
        <v>3646</v>
      </c>
      <c r="H44" s="26">
        <v>3439</v>
      </c>
      <c r="I44" s="27">
        <v>3011</v>
      </c>
      <c r="J44" s="26">
        <v>3501</v>
      </c>
      <c r="K44" s="26">
        <v>3204</v>
      </c>
      <c r="L44" s="26">
        <v>3465</v>
      </c>
      <c r="M44" s="26">
        <v>4248</v>
      </c>
      <c r="N44" s="26">
        <v>4012</v>
      </c>
      <c r="O44" s="38">
        <v>2491</v>
      </c>
    </row>
    <row r="45" spans="1:15" ht="14.25">
      <c r="A45" s="39" t="s">
        <v>113</v>
      </c>
      <c r="B45" s="7" t="s">
        <v>130</v>
      </c>
      <c r="C45" s="22">
        <f t="shared" si="5"/>
        <v>23059</v>
      </c>
      <c r="D45" s="26">
        <v>1879</v>
      </c>
      <c r="E45" s="27">
        <v>2972</v>
      </c>
      <c r="F45" s="28">
        <v>2017</v>
      </c>
      <c r="G45" s="26">
        <v>1970</v>
      </c>
      <c r="H45" s="26">
        <v>1763</v>
      </c>
      <c r="I45" s="27">
        <v>2136</v>
      </c>
      <c r="J45" s="26">
        <v>1355</v>
      </c>
      <c r="K45" s="26">
        <v>2129</v>
      </c>
      <c r="L45" s="26">
        <v>1780</v>
      </c>
      <c r="M45" s="26">
        <v>1214</v>
      </c>
      <c r="N45" s="26">
        <v>2327</v>
      </c>
      <c r="O45" s="38">
        <v>1517</v>
      </c>
    </row>
    <row r="46" spans="1:15" ht="14.25">
      <c r="A46" s="39" t="s">
        <v>49</v>
      </c>
      <c r="B46" s="7" t="s">
        <v>48</v>
      </c>
      <c r="C46" s="22">
        <f t="shared" si="5"/>
        <v>20576</v>
      </c>
      <c r="D46" s="26">
        <v>1590</v>
      </c>
      <c r="E46" s="27">
        <v>1428</v>
      </c>
      <c r="F46" s="28">
        <v>1639</v>
      </c>
      <c r="G46" s="26">
        <v>1992</v>
      </c>
      <c r="H46" s="26">
        <v>1648</v>
      </c>
      <c r="I46" s="27">
        <v>2172</v>
      </c>
      <c r="J46" s="26">
        <v>1622</v>
      </c>
      <c r="K46" s="26">
        <v>1525</v>
      </c>
      <c r="L46" s="26">
        <v>1619</v>
      </c>
      <c r="M46" s="26">
        <v>1942</v>
      </c>
      <c r="N46" s="26">
        <v>2093</v>
      </c>
      <c r="O46" s="38">
        <v>1306</v>
      </c>
    </row>
    <row r="47" spans="1:15" ht="14.25">
      <c r="A47" s="39" t="s">
        <v>69</v>
      </c>
      <c r="B47" s="7" t="s">
        <v>68</v>
      </c>
      <c r="C47" s="22">
        <f t="shared" si="5"/>
        <v>13726</v>
      </c>
      <c r="D47" s="26">
        <v>1115</v>
      </c>
      <c r="E47" s="27">
        <v>947</v>
      </c>
      <c r="F47" s="28">
        <v>996</v>
      </c>
      <c r="G47" s="26">
        <v>1237</v>
      </c>
      <c r="H47" s="26">
        <v>995</v>
      </c>
      <c r="I47" s="27">
        <v>1353</v>
      </c>
      <c r="J47" s="26">
        <v>1107</v>
      </c>
      <c r="K47" s="26">
        <v>1303</v>
      </c>
      <c r="L47" s="26">
        <v>1235</v>
      </c>
      <c r="M47" s="26">
        <v>1106</v>
      </c>
      <c r="N47" s="26">
        <v>1088</v>
      </c>
      <c r="O47" s="38">
        <v>1244</v>
      </c>
    </row>
    <row r="48" spans="1:15" ht="14.25">
      <c r="A48" s="39" t="s">
        <v>51</v>
      </c>
      <c r="B48" s="7" t="s">
        <v>50</v>
      </c>
      <c r="C48" s="22">
        <f t="shared" si="5"/>
        <v>12104</v>
      </c>
      <c r="D48" s="26">
        <v>901</v>
      </c>
      <c r="E48" s="27">
        <v>708</v>
      </c>
      <c r="F48" s="28">
        <v>1163</v>
      </c>
      <c r="G48" s="26">
        <v>1067</v>
      </c>
      <c r="H48" s="26">
        <v>951</v>
      </c>
      <c r="I48" s="27">
        <v>1031</v>
      </c>
      <c r="J48" s="26">
        <v>970</v>
      </c>
      <c r="K48" s="26">
        <v>902</v>
      </c>
      <c r="L48" s="26">
        <v>987</v>
      </c>
      <c r="M48" s="26">
        <v>1344</v>
      </c>
      <c r="N48" s="26">
        <v>1240</v>
      </c>
      <c r="O48" s="38">
        <v>840</v>
      </c>
    </row>
    <row r="49" spans="1:15" ht="14.25">
      <c r="A49" s="39" t="s">
        <v>57</v>
      </c>
      <c r="B49" s="7" t="s">
        <v>56</v>
      </c>
      <c r="C49" s="22">
        <f t="shared" si="5"/>
        <v>11711</v>
      </c>
      <c r="D49" s="26">
        <v>823</v>
      </c>
      <c r="E49" s="27">
        <v>814</v>
      </c>
      <c r="F49" s="28">
        <v>935</v>
      </c>
      <c r="G49" s="26">
        <v>1005</v>
      </c>
      <c r="H49" s="26">
        <v>1183</v>
      </c>
      <c r="I49" s="27">
        <v>1010</v>
      </c>
      <c r="J49" s="26">
        <v>968</v>
      </c>
      <c r="K49" s="26">
        <v>742</v>
      </c>
      <c r="L49" s="26">
        <v>890</v>
      </c>
      <c r="M49" s="26">
        <v>1342</v>
      </c>
      <c r="N49" s="26">
        <v>1206</v>
      </c>
      <c r="O49" s="38">
        <v>793</v>
      </c>
    </row>
    <row r="50" spans="1:15" ht="14.25">
      <c r="A50" s="39" t="s">
        <v>53</v>
      </c>
      <c r="B50" s="7" t="s">
        <v>52</v>
      </c>
      <c r="C50" s="22">
        <f t="shared" si="5"/>
        <v>6502</v>
      </c>
      <c r="D50" s="26">
        <v>447</v>
      </c>
      <c r="E50" s="27">
        <v>352</v>
      </c>
      <c r="F50" s="28">
        <v>810</v>
      </c>
      <c r="G50" s="26">
        <v>581</v>
      </c>
      <c r="H50" s="26">
        <v>479</v>
      </c>
      <c r="I50" s="27">
        <v>564</v>
      </c>
      <c r="J50" s="26">
        <v>351</v>
      </c>
      <c r="K50" s="26">
        <v>433</v>
      </c>
      <c r="L50" s="26">
        <v>587</v>
      </c>
      <c r="M50" s="26">
        <v>707</v>
      </c>
      <c r="N50" s="26">
        <v>779</v>
      </c>
      <c r="O50" s="38">
        <v>412</v>
      </c>
    </row>
    <row r="51" spans="1:15" ht="14.25">
      <c r="A51" s="39" t="s">
        <v>55</v>
      </c>
      <c r="B51" s="7" t="s">
        <v>54</v>
      </c>
      <c r="C51" s="22">
        <f t="shared" si="5"/>
        <v>6293</v>
      </c>
      <c r="D51" s="26">
        <v>441</v>
      </c>
      <c r="E51" s="27">
        <v>337</v>
      </c>
      <c r="F51" s="28">
        <v>524</v>
      </c>
      <c r="G51" s="26">
        <v>643</v>
      </c>
      <c r="H51" s="26">
        <v>543</v>
      </c>
      <c r="I51" s="27">
        <v>499</v>
      </c>
      <c r="J51" s="26">
        <v>462</v>
      </c>
      <c r="K51" s="26">
        <v>536</v>
      </c>
      <c r="L51" s="26">
        <v>550</v>
      </c>
      <c r="M51" s="26">
        <v>734</v>
      </c>
      <c r="N51" s="26">
        <v>632</v>
      </c>
      <c r="O51" s="38">
        <v>392</v>
      </c>
    </row>
    <row r="52" spans="1:15" ht="14.25">
      <c r="A52" s="39" t="s">
        <v>61</v>
      </c>
      <c r="B52" s="7" t="s">
        <v>60</v>
      </c>
      <c r="C52" s="22">
        <f t="shared" si="5"/>
        <v>5469</v>
      </c>
      <c r="D52" s="26">
        <v>417</v>
      </c>
      <c r="E52" s="27">
        <v>361</v>
      </c>
      <c r="F52" s="28">
        <v>526</v>
      </c>
      <c r="G52" s="26">
        <v>652</v>
      </c>
      <c r="H52" s="26">
        <v>456</v>
      </c>
      <c r="I52" s="27">
        <v>443</v>
      </c>
      <c r="J52" s="26">
        <v>421</v>
      </c>
      <c r="K52" s="26">
        <v>414</v>
      </c>
      <c r="L52" s="26">
        <v>473</v>
      </c>
      <c r="M52" s="26">
        <v>489</v>
      </c>
      <c r="N52" s="26">
        <v>405</v>
      </c>
      <c r="O52" s="38">
        <v>412</v>
      </c>
    </row>
    <row r="53" spans="1:15" ht="14.25">
      <c r="A53" s="39" t="s">
        <v>96</v>
      </c>
      <c r="B53" s="7" t="s">
        <v>131</v>
      </c>
      <c r="C53" s="22">
        <f t="shared" si="5"/>
        <v>5086</v>
      </c>
      <c r="D53" s="26">
        <v>375</v>
      </c>
      <c r="E53" s="27">
        <v>315</v>
      </c>
      <c r="F53" s="28">
        <v>418</v>
      </c>
      <c r="G53" s="26">
        <v>417</v>
      </c>
      <c r="H53" s="26">
        <v>351</v>
      </c>
      <c r="I53" s="27">
        <v>401</v>
      </c>
      <c r="J53" s="26">
        <v>349</v>
      </c>
      <c r="K53" s="26">
        <v>691</v>
      </c>
      <c r="L53" s="26">
        <v>560</v>
      </c>
      <c r="M53" s="26">
        <v>381</v>
      </c>
      <c r="N53" s="26">
        <v>388</v>
      </c>
      <c r="O53" s="38">
        <v>440</v>
      </c>
    </row>
    <row r="54" spans="1:15" ht="14.25">
      <c r="A54" s="39" t="s">
        <v>59</v>
      </c>
      <c r="B54" s="7" t="s">
        <v>58</v>
      </c>
      <c r="C54" s="22">
        <f t="shared" si="5"/>
        <v>4452</v>
      </c>
      <c r="D54" s="26">
        <v>363</v>
      </c>
      <c r="E54" s="27">
        <v>276</v>
      </c>
      <c r="F54" s="28">
        <v>437</v>
      </c>
      <c r="G54" s="26">
        <v>394</v>
      </c>
      <c r="H54" s="26">
        <v>375</v>
      </c>
      <c r="I54" s="27">
        <v>341</v>
      </c>
      <c r="J54" s="26">
        <v>310</v>
      </c>
      <c r="K54" s="26">
        <v>383</v>
      </c>
      <c r="L54" s="26">
        <v>375</v>
      </c>
      <c r="M54" s="26">
        <v>527</v>
      </c>
      <c r="N54" s="26">
        <v>405</v>
      </c>
      <c r="O54" s="38">
        <v>266</v>
      </c>
    </row>
    <row r="55" spans="1:15" ht="14.25">
      <c r="A55" s="39" t="s">
        <v>108</v>
      </c>
      <c r="B55" s="7" t="s">
        <v>124</v>
      </c>
      <c r="C55" s="22">
        <f t="shared" si="5"/>
        <v>3980</v>
      </c>
      <c r="D55" s="26">
        <v>181</v>
      </c>
      <c r="E55" s="27">
        <v>593</v>
      </c>
      <c r="F55" s="28">
        <v>372</v>
      </c>
      <c r="G55" s="26">
        <v>332</v>
      </c>
      <c r="H55" s="26">
        <v>186</v>
      </c>
      <c r="I55" s="27">
        <v>295</v>
      </c>
      <c r="J55" s="26">
        <v>224</v>
      </c>
      <c r="K55" s="26">
        <v>573</v>
      </c>
      <c r="L55" s="26">
        <v>230</v>
      </c>
      <c r="M55" s="26">
        <v>289</v>
      </c>
      <c r="N55" s="26">
        <v>246</v>
      </c>
      <c r="O55" s="38">
        <v>459</v>
      </c>
    </row>
    <row r="56" spans="1:15" ht="14.25">
      <c r="A56" s="39" t="s">
        <v>65</v>
      </c>
      <c r="B56" s="7" t="s">
        <v>64</v>
      </c>
      <c r="C56" s="22">
        <f t="shared" si="5"/>
        <v>3772</v>
      </c>
      <c r="D56" s="26">
        <v>249</v>
      </c>
      <c r="E56" s="27">
        <v>205</v>
      </c>
      <c r="F56" s="28">
        <v>441</v>
      </c>
      <c r="G56" s="26">
        <v>375</v>
      </c>
      <c r="H56" s="26">
        <v>275</v>
      </c>
      <c r="I56" s="27">
        <v>291</v>
      </c>
      <c r="J56" s="26">
        <v>311</v>
      </c>
      <c r="K56" s="26">
        <v>319</v>
      </c>
      <c r="L56" s="26">
        <v>364</v>
      </c>
      <c r="M56" s="26">
        <v>382</v>
      </c>
      <c r="N56" s="26">
        <v>328</v>
      </c>
      <c r="O56" s="38">
        <v>232</v>
      </c>
    </row>
    <row r="57" spans="1:15" ht="14.25">
      <c r="A57" s="39" t="s">
        <v>67</v>
      </c>
      <c r="B57" s="7" t="s">
        <v>66</v>
      </c>
      <c r="C57" s="22">
        <f t="shared" si="5"/>
        <v>3718</v>
      </c>
      <c r="D57" s="26">
        <v>334</v>
      </c>
      <c r="E57" s="27">
        <v>231</v>
      </c>
      <c r="F57" s="28">
        <v>347</v>
      </c>
      <c r="G57" s="26">
        <v>309</v>
      </c>
      <c r="H57" s="26">
        <v>250</v>
      </c>
      <c r="I57" s="27">
        <v>256</v>
      </c>
      <c r="J57" s="26">
        <v>221</v>
      </c>
      <c r="K57" s="26">
        <v>247</v>
      </c>
      <c r="L57" s="26">
        <v>367</v>
      </c>
      <c r="M57" s="26">
        <v>381</v>
      </c>
      <c r="N57" s="26">
        <v>480</v>
      </c>
      <c r="O57" s="38">
        <v>295</v>
      </c>
    </row>
    <row r="58" spans="1:15" ht="14.25">
      <c r="A58" s="39" t="s">
        <v>63</v>
      </c>
      <c r="B58" s="7" t="s">
        <v>62</v>
      </c>
      <c r="C58" s="22">
        <f t="shared" si="5"/>
        <v>3211</v>
      </c>
      <c r="D58" s="26">
        <v>236</v>
      </c>
      <c r="E58" s="27">
        <v>192</v>
      </c>
      <c r="F58" s="28">
        <v>261</v>
      </c>
      <c r="G58" s="26">
        <v>267</v>
      </c>
      <c r="H58" s="26">
        <v>230</v>
      </c>
      <c r="I58" s="27">
        <v>275</v>
      </c>
      <c r="J58" s="26">
        <v>315</v>
      </c>
      <c r="K58" s="26">
        <v>280</v>
      </c>
      <c r="L58" s="26">
        <v>326</v>
      </c>
      <c r="M58" s="26">
        <v>321</v>
      </c>
      <c r="N58" s="26">
        <v>302</v>
      </c>
      <c r="O58" s="38">
        <v>206</v>
      </c>
    </row>
    <row r="59" spans="1:15" ht="14.25">
      <c r="A59" s="39" t="s">
        <v>111</v>
      </c>
      <c r="B59" s="7" t="s">
        <v>128</v>
      </c>
      <c r="C59" s="22">
        <f t="shared" si="5"/>
        <v>3141</v>
      </c>
      <c r="D59" s="26">
        <v>344</v>
      </c>
      <c r="E59" s="27">
        <v>127</v>
      </c>
      <c r="F59" s="28">
        <v>518</v>
      </c>
      <c r="G59" s="26">
        <v>233</v>
      </c>
      <c r="H59" s="26">
        <v>310</v>
      </c>
      <c r="I59" s="27">
        <v>195</v>
      </c>
      <c r="J59" s="26">
        <v>107</v>
      </c>
      <c r="K59" s="26">
        <v>295</v>
      </c>
      <c r="L59" s="26">
        <v>183</v>
      </c>
      <c r="M59" s="26">
        <v>238</v>
      </c>
      <c r="N59" s="26">
        <v>341</v>
      </c>
      <c r="O59" s="38">
        <v>250</v>
      </c>
    </row>
    <row r="60" spans="1:15" ht="14.25">
      <c r="A60" s="39" t="s">
        <v>112</v>
      </c>
      <c r="B60" s="7" t="s">
        <v>129</v>
      </c>
      <c r="C60" s="22">
        <f t="shared" si="5"/>
        <v>2733</v>
      </c>
      <c r="D60" s="26">
        <v>161</v>
      </c>
      <c r="E60" s="27">
        <v>155</v>
      </c>
      <c r="F60" s="28">
        <v>310</v>
      </c>
      <c r="G60" s="26">
        <v>228</v>
      </c>
      <c r="H60" s="26">
        <v>256</v>
      </c>
      <c r="I60" s="27">
        <v>197</v>
      </c>
      <c r="J60" s="26">
        <v>202</v>
      </c>
      <c r="K60" s="26">
        <v>245</v>
      </c>
      <c r="L60" s="26">
        <v>225</v>
      </c>
      <c r="M60" s="26">
        <v>336</v>
      </c>
      <c r="N60" s="26">
        <v>245</v>
      </c>
      <c r="O60" s="38">
        <v>173</v>
      </c>
    </row>
    <row r="61" spans="1:15" ht="14.25">
      <c r="A61" s="39" t="s">
        <v>109</v>
      </c>
      <c r="B61" s="7" t="s">
        <v>132</v>
      </c>
      <c r="C61" s="22">
        <f t="shared" si="5"/>
        <v>2213</v>
      </c>
      <c r="D61" s="26">
        <v>169</v>
      </c>
      <c r="E61" s="27">
        <v>132</v>
      </c>
      <c r="F61" s="28">
        <v>188</v>
      </c>
      <c r="G61" s="26">
        <v>209</v>
      </c>
      <c r="H61" s="26">
        <v>204</v>
      </c>
      <c r="I61" s="27">
        <v>158</v>
      </c>
      <c r="J61" s="26">
        <v>145</v>
      </c>
      <c r="K61" s="26">
        <v>146</v>
      </c>
      <c r="L61" s="26">
        <v>184</v>
      </c>
      <c r="M61" s="26">
        <v>310</v>
      </c>
      <c r="N61" s="26">
        <v>240</v>
      </c>
      <c r="O61" s="38">
        <v>128</v>
      </c>
    </row>
    <row r="62" spans="1:15" ht="14.25">
      <c r="A62" s="39" t="s">
        <v>110</v>
      </c>
      <c r="B62" s="7" t="s">
        <v>127</v>
      </c>
      <c r="C62" s="22">
        <f t="shared" si="5"/>
        <v>1603</v>
      </c>
      <c r="D62" s="26">
        <v>108</v>
      </c>
      <c r="E62" s="27">
        <v>85</v>
      </c>
      <c r="F62" s="28">
        <v>119</v>
      </c>
      <c r="G62" s="26">
        <v>126</v>
      </c>
      <c r="H62" s="26">
        <v>143</v>
      </c>
      <c r="I62" s="27">
        <v>130</v>
      </c>
      <c r="J62" s="26">
        <v>151</v>
      </c>
      <c r="K62" s="26">
        <v>172</v>
      </c>
      <c r="L62" s="26">
        <v>157</v>
      </c>
      <c r="M62" s="26">
        <v>158</v>
      </c>
      <c r="N62" s="26">
        <v>142</v>
      </c>
      <c r="O62" s="38">
        <v>112</v>
      </c>
    </row>
    <row r="63" spans="1:15" ht="14.25">
      <c r="A63" s="39" t="s">
        <v>79</v>
      </c>
      <c r="B63" s="7" t="s">
        <v>89</v>
      </c>
      <c r="C63" s="22">
        <f t="shared" si="5"/>
        <v>11290</v>
      </c>
      <c r="D63" s="26">
        <v>806</v>
      </c>
      <c r="E63" s="27">
        <v>706</v>
      </c>
      <c r="F63" s="28">
        <v>1423</v>
      </c>
      <c r="G63" s="26">
        <v>778</v>
      </c>
      <c r="H63" s="26">
        <v>862</v>
      </c>
      <c r="I63" s="27">
        <v>929</v>
      </c>
      <c r="J63" s="26">
        <v>783</v>
      </c>
      <c r="K63" s="26">
        <v>1567</v>
      </c>
      <c r="L63" s="26">
        <v>978</v>
      </c>
      <c r="M63" s="26">
        <v>852</v>
      </c>
      <c r="N63" s="26">
        <v>634</v>
      </c>
      <c r="O63" s="38">
        <v>972</v>
      </c>
    </row>
    <row r="64" spans="1:15" ht="14.25">
      <c r="A64" s="39"/>
      <c r="B64" s="7"/>
      <c r="C64" s="22"/>
      <c r="D64" s="26"/>
      <c r="E64" s="27"/>
      <c r="F64" s="26"/>
      <c r="G64" s="26"/>
      <c r="H64" s="26"/>
      <c r="I64" s="27"/>
      <c r="J64" s="26"/>
      <c r="K64" s="26"/>
      <c r="L64" s="26"/>
      <c r="M64" s="26"/>
      <c r="N64" s="26"/>
      <c r="O64" s="38"/>
    </row>
    <row r="65" spans="1:15" ht="14.25">
      <c r="A65" s="37" t="s">
        <v>71</v>
      </c>
      <c r="B65" s="9" t="s">
        <v>70</v>
      </c>
      <c r="C65" s="22">
        <f>SUM(D65:O65)</f>
        <v>29816</v>
      </c>
      <c r="D65" s="26">
        <f>SUM(D66:D68)</f>
        <v>1952</v>
      </c>
      <c r="E65" s="26">
        <f aca="true" t="shared" si="7" ref="E65:O65">SUM(E66:E68)</f>
        <v>1848</v>
      </c>
      <c r="F65" s="26">
        <f t="shared" si="7"/>
        <v>2254</v>
      </c>
      <c r="G65" s="26">
        <f t="shared" si="7"/>
        <v>2749</v>
      </c>
      <c r="H65" s="26">
        <f t="shared" si="7"/>
        <v>2624</v>
      </c>
      <c r="I65" s="26">
        <f t="shared" si="7"/>
        <v>2307</v>
      </c>
      <c r="J65" s="26">
        <f t="shared" si="7"/>
        <v>2461</v>
      </c>
      <c r="K65" s="26">
        <f t="shared" si="7"/>
        <v>2248</v>
      </c>
      <c r="L65" s="26">
        <f t="shared" si="7"/>
        <v>3113</v>
      </c>
      <c r="M65" s="26">
        <f t="shared" si="7"/>
        <v>2777</v>
      </c>
      <c r="N65" s="26">
        <f t="shared" si="7"/>
        <v>2995</v>
      </c>
      <c r="O65" s="38">
        <f t="shared" si="7"/>
        <v>2488</v>
      </c>
    </row>
    <row r="66" spans="1:15" ht="14.25">
      <c r="A66" s="39" t="s">
        <v>73</v>
      </c>
      <c r="B66" s="7" t="s">
        <v>72</v>
      </c>
      <c r="C66" s="22">
        <f>SUM(D66:O66)</f>
        <v>22651</v>
      </c>
      <c r="D66" s="26">
        <v>1561</v>
      </c>
      <c r="E66" s="28">
        <v>1417</v>
      </c>
      <c r="F66" s="26">
        <v>1759</v>
      </c>
      <c r="G66" s="26">
        <v>2021</v>
      </c>
      <c r="H66" s="26">
        <v>2058</v>
      </c>
      <c r="I66" s="27">
        <v>1819</v>
      </c>
      <c r="J66" s="26">
        <v>1835</v>
      </c>
      <c r="K66" s="26">
        <v>1598</v>
      </c>
      <c r="L66" s="26">
        <v>2291</v>
      </c>
      <c r="M66" s="26">
        <v>2134</v>
      </c>
      <c r="N66" s="26">
        <v>2220</v>
      </c>
      <c r="O66" s="38">
        <v>1938</v>
      </c>
    </row>
    <row r="67" spans="1:15" ht="14.25">
      <c r="A67" s="39" t="s">
        <v>75</v>
      </c>
      <c r="B67" s="7" t="s">
        <v>74</v>
      </c>
      <c r="C67" s="22">
        <f>SUM(D67:O67)</f>
        <v>5022</v>
      </c>
      <c r="D67" s="26">
        <v>305</v>
      </c>
      <c r="E67" s="28">
        <v>276</v>
      </c>
      <c r="F67" s="26">
        <v>402</v>
      </c>
      <c r="G67" s="26">
        <v>559</v>
      </c>
      <c r="H67" s="26">
        <v>408</v>
      </c>
      <c r="I67" s="27">
        <v>419</v>
      </c>
      <c r="J67" s="26">
        <v>420</v>
      </c>
      <c r="K67" s="26">
        <v>361</v>
      </c>
      <c r="L67" s="26">
        <v>479</v>
      </c>
      <c r="M67" s="26">
        <v>477</v>
      </c>
      <c r="N67" s="26">
        <v>552</v>
      </c>
      <c r="O67" s="38">
        <v>364</v>
      </c>
    </row>
    <row r="68" spans="1:15" ht="14.25">
      <c r="A68" s="39" t="s">
        <v>79</v>
      </c>
      <c r="B68" s="7" t="s">
        <v>89</v>
      </c>
      <c r="C68" s="22">
        <f>SUM(D68:O68)</f>
        <v>2143</v>
      </c>
      <c r="D68" s="26">
        <v>86</v>
      </c>
      <c r="E68" s="28">
        <v>155</v>
      </c>
      <c r="F68" s="26">
        <v>93</v>
      </c>
      <c r="G68" s="26">
        <v>169</v>
      </c>
      <c r="H68" s="26">
        <v>158</v>
      </c>
      <c r="I68" s="27">
        <v>69</v>
      </c>
      <c r="J68" s="26">
        <v>206</v>
      </c>
      <c r="K68" s="26">
        <v>289</v>
      </c>
      <c r="L68" s="26">
        <v>343</v>
      </c>
      <c r="M68" s="26">
        <v>166</v>
      </c>
      <c r="N68" s="26">
        <v>223</v>
      </c>
      <c r="O68" s="38">
        <v>186</v>
      </c>
    </row>
    <row r="69" spans="1:15" ht="14.25">
      <c r="A69" s="39"/>
      <c r="B69" s="7"/>
      <c r="C69" s="22"/>
      <c r="D69" s="26"/>
      <c r="E69" s="27"/>
      <c r="F69" s="26"/>
      <c r="G69" s="26"/>
      <c r="H69" s="26"/>
      <c r="I69" s="27"/>
      <c r="J69" s="26"/>
      <c r="K69" s="26"/>
      <c r="L69" s="26"/>
      <c r="M69" s="26"/>
      <c r="N69" s="26"/>
      <c r="O69" s="38"/>
    </row>
    <row r="70" spans="1:15" ht="14.25">
      <c r="A70" s="37" t="s">
        <v>76</v>
      </c>
      <c r="B70" s="9" t="s">
        <v>90</v>
      </c>
      <c r="C70" s="22">
        <f>SUM(C71:C73)</f>
        <v>10434</v>
      </c>
      <c r="D70" s="26">
        <f>SUM(D71:D73)</f>
        <v>596</v>
      </c>
      <c r="E70" s="26">
        <f aca="true" t="shared" si="8" ref="E70:O70">SUM(E71:E73)</f>
        <v>641</v>
      </c>
      <c r="F70" s="26">
        <f t="shared" si="8"/>
        <v>840</v>
      </c>
      <c r="G70" s="26">
        <f t="shared" si="8"/>
        <v>866</v>
      </c>
      <c r="H70" s="26">
        <f t="shared" si="8"/>
        <v>838</v>
      </c>
      <c r="I70" s="26">
        <f t="shared" si="8"/>
        <v>748</v>
      </c>
      <c r="J70" s="26">
        <f t="shared" si="8"/>
        <v>1068</v>
      </c>
      <c r="K70" s="26">
        <f t="shared" si="8"/>
        <v>1065</v>
      </c>
      <c r="L70" s="26">
        <f t="shared" si="8"/>
        <v>1190</v>
      </c>
      <c r="M70" s="26">
        <f t="shared" si="8"/>
        <v>1031</v>
      </c>
      <c r="N70" s="26">
        <f t="shared" si="8"/>
        <v>825</v>
      </c>
      <c r="O70" s="38">
        <f t="shared" si="8"/>
        <v>726</v>
      </c>
    </row>
    <row r="71" spans="1:15" ht="14.25">
      <c r="A71" s="39" t="s">
        <v>83</v>
      </c>
      <c r="B71" s="7" t="s">
        <v>77</v>
      </c>
      <c r="C71" s="22">
        <f>SUM(D71:O71)</f>
        <v>2607</v>
      </c>
      <c r="D71" s="26">
        <v>195</v>
      </c>
      <c r="E71" s="27">
        <v>171</v>
      </c>
      <c r="F71" s="26">
        <v>187</v>
      </c>
      <c r="G71" s="26">
        <v>247</v>
      </c>
      <c r="H71" s="26">
        <v>211</v>
      </c>
      <c r="I71" s="28">
        <v>150</v>
      </c>
      <c r="J71" s="26">
        <v>307</v>
      </c>
      <c r="K71" s="26">
        <v>168</v>
      </c>
      <c r="L71" s="26">
        <v>310</v>
      </c>
      <c r="M71" s="26">
        <v>190</v>
      </c>
      <c r="N71" s="26">
        <v>221</v>
      </c>
      <c r="O71" s="38">
        <v>250</v>
      </c>
    </row>
    <row r="72" spans="1:15" ht="14.25">
      <c r="A72" s="39" t="s">
        <v>84</v>
      </c>
      <c r="B72" s="7" t="s">
        <v>78</v>
      </c>
      <c r="C72" s="22">
        <f>SUM(D72:O72)</f>
        <v>1844</v>
      </c>
      <c r="D72" s="26">
        <v>99</v>
      </c>
      <c r="E72" s="27">
        <v>125</v>
      </c>
      <c r="F72" s="26">
        <v>161</v>
      </c>
      <c r="G72" s="26">
        <v>136</v>
      </c>
      <c r="H72" s="26">
        <v>158</v>
      </c>
      <c r="I72" s="28">
        <v>164</v>
      </c>
      <c r="J72" s="26">
        <v>153</v>
      </c>
      <c r="K72" s="26">
        <v>204</v>
      </c>
      <c r="L72" s="26">
        <v>173</v>
      </c>
      <c r="M72" s="26">
        <v>215</v>
      </c>
      <c r="N72" s="26">
        <v>141</v>
      </c>
      <c r="O72" s="38">
        <v>115</v>
      </c>
    </row>
    <row r="73" spans="1:15" ht="14.25">
      <c r="A73" s="39" t="s">
        <v>88</v>
      </c>
      <c r="B73" s="7" t="s">
        <v>89</v>
      </c>
      <c r="C73" s="22">
        <f>SUM(D73:O73)</f>
        <v>5983</v>
      </c>
      <c r="D73" s="26">
        <v>302</v>
      </c>
      <c r="E73" s="27">
        <v>345</v>
      </c>
      <c r="F73" s="26">
        <v>492</v>
      </c>
      <c r="G73" s="26">
        <v>483</v>
      </c>
      <c r="H73" s="26">
        <v>469</v>
      </c>
      <c r="I73" s="28">
        <v>434</v>
      </c>
      <c r="J73" s="26">
        <v>608</v>
      </c>
      <c r="K73" s="26">
        <v>693</v>
      </c>
      <c r="L73" s="26">
        <v>707</v>
      </c>
      <c r="M73" s="26">
        <v>626</v>
      </c>
      <c r="N73" s="26">
        <v>463</v>
      </c>
      <c r="O73" s="38">
        <v>361</v>
      </c>
    </row>
    <row r="74" spans="1:15" ht="14.25">
      <c r="A74" s="39"/>
      <c r="B74" s="7"/>
      <c r="C74" s="22"/>
      <c r="D74" s="26"/>
      <c r="E74" s="27"/>
      <c r="F74" s="26"/>
      <c r="G74" s="26"/>
      <c r="H74" s="26"/>
      <c r="I74" s="28"/>
      <c r="J74" s="26"/>
      <c r="K74" s="26"/>
      <c r="L74" s="26"/>
      <c r="M74" s="26"/>
      <c r="N74" s="26"/>
      <c r="O74" s="38"/>
    </row>
    <row r="75" spans="1:15" ht="15" thickBot="1">
      <c r="A75" s="37" t="s">
        <v>115</v>
      </c>
      <c r="B75" s="9" t="s">
        <v>166</v>
      </c>
      <c r="C75" s="22">
        <f>SUM(D75:O75)</f>
        <v>320165</v>
      </c>
      <c r="D75" s="26">
        <v>23201</v>
      </c>
      <c r="E75" s="27">
        <v>21992</v>
      </c>
      <c r="F75" s="26">
        <v>27420</v>
      </c>
      <c r="G75" s="26">
        <v>28788</v>
      </c>
      <c r="H75" s="26">
        <v>28863</v>
      </c>
      <c r="I75" s="27">
        <v>26129</v>
      </c>
      <c r="J75" s="26">
        <v>26129</v>
      </c>
      <c r="K75" s="26">
        <v>29121</v>
      </c>
      <c r="L75" s="26">
        <v>27327</v>
      </c>
      <c r="M75" s="26">
        <v>29146</v>
      </c>
      <c r="N75" s="26">
        <v>24961</v>
      </c>
      <c r="O75" s="38">
        <v>27088</v>
      </c>
    </row>
    <row r="76" spans="1:15" ht="15.75" thickBot="1" thickTop="1">
      <c r="A76" s="46" t="s">
        <v>114</v>
      </c>
      <c r="B76" s="50" t="s">
        <v>85</v>
      </c>
      <c r="C76" s="47">
        <f>SUM(C9,C32,C41,C65,C70,C75)</f>
        <v>3580024</v>
      </c>
      <c r="D76" s="51">
        <f aca="true" t="shared" si="9" ref="D76:O76">SUM(D9,D32,D41,D65,D70,D75)</f>
        <v>234632</v>
      </c>
      <c r="E76" s="51">
        <f t="shared" si="9"/>
        <v>260454</v>
      </c>
      <c r="F76" s="51">
        <f t="shared" si="9"/>
        <v>329920</v>
      </c>
      <c r="G76" s="51">
        <f t="shared" si="9"/>
        <v>288783</v>
      </c>
      <c r="H76" s="51">
        <f t="shared" si="9"/>
        <v>294071</v>
      </c>
      <c r="I76" s="51">
        <f t="shared" si="9"/>
        <v>317483</v>
      </c>
      <c r="J76" s="51">
        <f t="shared" si="9"/>
        <v>280580</v>
      </c>
      <c r="K76" s="51">
        <f t="shared" si="9"/>
        <v>317241</v>
      </c>
      <c r="L76" s="51">
        <f t="shared" si="9"/>
        <v>298808</v>
      </c>
      <c r="M76" s="51">
        <f t="shared" si="9"/>
        <v>340990</v>
      </c>
      <c r="N76" s="51">
        <f t="shared" si="9"/>
        <v>321669</v>
      </c>
      <c r="O76" s="52">
        <f t="shared" si="9"/>
        <v>295393</v>
      </c>
    </row>
    <row r="79" ht="25.5">
      <c r="A79" s="10" t="s">
        <v>160</v>
      </c>
    </row>
    <row r="80" ht="14.25" thickBot="1">
      <c r="B80" s="3"/>
    </row>
    <row r="81" spans="1:15" ht="15">
      <c r="A81" s="30"/>
      <c r="B81" s="31"/>
      <c r="C81" s="32"/>
      <c r="D81" s="33"/>
      <c r="E81" s="34"/>
      <c r="F81" s="33"/>
      <c r="G81" s="33"/>
      <c r="H81" s="33"/>
      <c r="I81" s="34"/>
      <c r="J81" s="33"/>
      <c r="K81" s="33"/>
      <c r="L81" s="33"/>
      <c r="M81" s="33"/>
      <c r="N81" s="33"/>
      <c r="O81" s="35"/>
    </row>
    <row r="82" spans="1:15" ht="13.5">
      <c r="A82" s="23" t="s">
        <v>87</v>
      </c>
      <c r="B82" s="24" t="s">
        <v>86</v>
      </c>
      <c r="C82" s="21" t="s">
        <v>164</v>
      </c>
      <c r="D82" s="25" t="s">
        <v>136</v>
      </c>
      <c r="E82" s="25" t="s">
        <v>137</v>
      </c>
      <c r="F82" s="25" t="s">
        <v>138</v>
      </c>
      <c r="G82" s="25" t="s">
        <v>139</v>
      </c>
      <c r="H82" s="25" t="s">
        <v>140</v>
      </c>
      <c r="I82" s="25" t="s">
        <v>141</v>
      </c>
      <c r="J82" s="25" t="s">
        <v>142</v>
      </c>
      <c r="K82" s="25" t="s">
        <v>143</v>
      </c>
      <c r="L82" s="25" t="s">
        <v>144</v>
      </c>
      <c r="M82" s="25" t="s">
        <v>145</v>
      </c>
      <c r="N82" s="25" t="s">
        <v>146</v>
      </c>
      <c r="O82" s="36" t="s">
        <v>147</v>
      </c>
    </row>
    <row r="83" spans="1:15" s="42" customFormat="1" ht="14.25" thickBot="1">
      <c r="A83" s="19"/>
      <c r="B83" s="43"/>
      <c r="C83" s="20" t="s">
        <v>85</v>
      </c>
      <c r="D83" s="44" t="s">
        <v>161</v>
      </c>
      <c r="E83" s="44" t="s">
        <v>149</v>
      </c>
      <c r="F83" s="44" t="s">
        <v>150</v>
      </c>
      <c r="G83" s="44" t="s">
        <v>151</v>
      </c>
      <c r="H83" s="44" t="s">
        <v>152</v>
      </c>
      <c r="I83" s="44" t="s">
        <v>153</v>
      </c>
      <c r="J83" s="44" t="s">
        <v>154</v>
      </c>
      <c r="K83" s="44" t="s">
        <v>155</v>
      </c>
      <c r="L83" s="44" t="s">
        <v>156</v>
      </c>
      <c r="M83" s="44" t="s">
        <v>157</v>
      </c>
      <c r="N83" s="44" t="s">
        <v>158</v>
      </c>
      <c r="O83" s="45" t="s">
        <v>159</v>
      </c>
    </row>
    <row r="84" spans="1:15" ht="15" thickTop="1">
      <c r="A84" s="37" t="s">
        <v>116</v>
      </c>
      <c r="B84" s="9" t="s">
        <v>117</v>
      </c>
      <c r="C84" s="22">
        <f>SUM(D84:O84)</f>
        <v>2138076</v>
      </c>
      <c r="D84" s="26">
        <f>SUM(D85:D108)</f>
        <v>200768</v>
      </c>
      <c r="E84" s="27">
        <f>SUM(E85:E108)</f>
        <v>153109</v>
      </c>
      <c r="F84" s="26">
        <f aca="true" t="shared" si="10" ref="F84:O84">SUM(F85:F107)</f>
        <v>158039</v>
      </c>
      <c r="G84" s="26">
        <f t="shared" si="10"/>
        <v>170621</v>
      </c>
      <c r="H84" s="26">
        <f t="shared" si="10"/>
        <v>170465</v>
      </c>
      <c r="I84" s="27">
        <f t="shared" si="10"/>
        <v>166276</v>
      </c>
      <c r="J84" s="26">
        <f t="shared" si="10"/>
        <v>201426</v>
      </c>
      <c r="K84" s="26">
        <f t="shared" si="10"/>
        <v>218716</v>
      </c>
      <c r="L84" s="26">
        <f t="shared" si="10"/>
        <v>163031</v>
      </c>
      <c r="M84" s="26">
        <f t="shared" si="10"/>
        <v>172279</v>
      </c>
      <c r="N84" s="26">
        <f t="shared" si="10"/>
        <v>175098</v>
      </c>
      <c r="O84" s="38">
        <f t="shared" si="10"/>
        <v>188248</v>
      </c>
    </row>
    <row r="85" spans="1:15" ht="14.25">
      <c r="A85" s="39" t="s">
        <v>1</v>
      </c>
      <c r="B85" s="7" t="s">
        <v>0</v>
      </c>
      <c r="C85" s="22">
        <f aca="true" t="shared" si="11" ref="C85:C96">SUM(D85:O85)</f>
        <v>1051865</v>
      </c>
      <c r="D85" s="26">
        <v>91335</v>
      </c>
      <c r="E85" s="28">
        <v>77072</v>
      </c>
      <c r="F85" s="26">
        <v>82385</v>
      </c>
      <c r="G85" s="26">
        <v>90571</v>
      </c>
      <c r="H85" s="26">
        <v>89123</v>
      </c>
      <c r="I85" s="27">
        <v>80256</v>
      </c>
      <c r="J85" s="26">
        <v>97742</v>
      </c>
      <c r="K85" s="26">
        <v>100843</v>
      </c>
      <c r="L85" s="26">
        <v>81628</v>
      </c>
      <c r="M85" s="26">
        <v>91525</v>
      </c>
      <c r="N85" s="26">
        <v>86202</v>
      </c>
      <c r="O85" s="38">
        <v>83183</v>
      </c>
    </row>
    <row r="86" spans="1:15" ht="14.25">
      <c r="A86" s="39" t="s">
        <v>7</v>
      </c>
      <c r="B86" s="7" t="s">
        <v>6</v>
      </c>
      <c r="C86" s="22">
        <f t="shared" si="11"/>
        <v>246645</v>
      </c>
      <c r="D86" s="26">
        <v>30369</v>
      </c>
      <c r="E86" s="28">
        <v>19826</v>
      </c>
      <c r="F86" s="26">
        <v>16539</v>
      </c>
      <c r="G86" s="26">
        <v>17130</v>
      </c>
      <c r="H86" s="26">
        <v>17649</v>
      </c>
      <c r="I86" s="27">
        <v>13422</v>
      </c>
      <c r="J86" s="26">
        <v>19372</v>
      </c>
      <c r="K86" s="26">
        <v>24586</v>
      </c>
      <c r="L86" s="26">
        <v>16093</v>
      </c>
      <c r="M86" s="26">
        <v>19319</v>
      </c>
      <c r="N86" s="26">
        <v>22779</v>
      </c>
      <c r="O86" s="38">
        <v>29561</v>
      </c>
    </row>
    <row r="87" spans="1:15" ht="14.25">
      <c r="A87" s="39" t="s">
        <v>26</v>
      </c>
      <c r="B87" s="7" t="s">
        <v>25</v>
      </c>
      <c r="C87" s="22">
        <f t="shared" si="11"/>
        <v>233675</v>
      </c>
      <c r="D87" s="26">
        <v>10142</v>
      </c>
      <c r="E87" s="28">
        <v>9510</v>
      </c>
      <c r="F87" s="26">
        <v>12802</v>
      </c>
      <c r="G87" s="26">
        <v>16362</v>
      </c>
      <c r="H87" s="26">
        <v>19690</v>
      </c>
      <c r="I87" s="27">
        <v>24702</v>
      </c>
      <c r="J87" s="26">
        <v>30190</v>
      </c>
      <c r="K87" s="26">
        <v>33055</v>
      </c>
      <c r="L87" s="26">
        <v>22185</v>
      </c>
      <c r="M87" s="26">
        <v>19400</v>
      </c>
      <c r="N87" s="26">
        <v>18306</v>
      </c>
      <c r="O87" s="38">
        <v>17331</v>
      </c>
    </row>
    <row r="88" spans="1:15" ht="14.25">
      <c r="A88" s="39" t="s">
        <v>5</v>
      </c>
      <c r="B88" s="7" t="s">
        <v>4</v>
      </c>
      <c r="C88" s="22">
        <f t="shared" si="11"/>
        <v>203035</v>
      </c>
      <c r="D88" s="26">
        <v>23800</v>
      </c>
      <c r="E88" s="28">
        <v>15606</v>
      </c>
      <c r="F88" s="26">
        <v>17111</v>
      </c>
      <c r="G88" s="26">
        <v>19186</v>
      </c>
      <c r="H88" s="26">
        <v>15998</v>
      </c>
      <c r="I88" s="27">
        <v>16493</v>
      </c>
      <c r="J88" s="26">
        <v>16298</v>
      </c>
      <c r="K88" s="26">
        <v>18064</v>
      </c>
      <c r="L88" s="26">
        <v>14161</v>
      </c>
      <c r="M88" s="26">
        <v>14142</v>
      </c>
      <c r="N88" s="26">
        <v>14334</v>
      </c>
      <c r="O88" s="38">
        <v>17842</v>
      </c>
    </row>
    <row r="89" spans="1:15" ht="14.25">
      <c r="A89" s="39" t="s">
        <v>3</v>
      </c>
      <c r="B89" s="7" t="s">
        <v>2</v>
      </c>
      <c r="C89" s="22">
        <f t="shared" si="11"/>
        <v>113732</v>
      </c>
      <c r="D89" s="26">
        <v>11510</v>
      </c>
      <c r="E89" s="28">
        <v>7423</v>
      </c>
      <c r="F89" s="26">
        <v>9030</v>
      </c>
      <c r="G89" s="26">
        <v>8544</v>
      </c>
      <c r="H89" s="26">
        <v>8590</v>
      </c>
      <c r="I89" s="27">
        <v>11984</v>
      </c>
      <c r="J89" s="26">
        <v>8791</v>
      </c>
      <c r="K89" s="26">
        <v>9673</v>
      </c>
      <c r="L89" s="26">
        <v>8527</v>
      </c>
      <c r="M89" s="26">
        <v>8568</v>
      </c>
      <c r="N89" s="26">
        <v>10295</v>
      </c>
      <c r="O89" s="38">
        <v>10797</v>
      </c>
    </row>
    <row r="90" spans="1:15" ht="14.25">
      <c r="A90" s="39" t="s">
        <v>14</v>
      </c>
      <c r="B90" s="7" t="s">
        <v>13</v>
      </c>
      <c r="C90" s="22">
        <f t="shared" si="11"/>
        <v>92724</v>
      </c>
      <c r="D90" s="26">
        <v>10980</v>
      </c>
      <c r="E90" s="28">
        <v>6938</v>
      </c>
      <c r="F90" s="26">
        <v>6893</v>
      </c>
      <c r="G90" s="26">
        <v>5870</v>
      </c>
      <c r="H90" s="26">
        <v>7264</v>
      </c>
      <c r="I90" s="27">
        <v>5326</v>
      </c>
      <c r="J90" s="26">
        <v>8821</v>
      </c>
      <c r="K90" s="26">
        <v>9665</v>
      </c>
      <c r="L90" s="26">
        <v>6670</v>
      </c>
      <c r="M90" s="26">
        <v>6338</v>
      </c>
      <c r="N90" s="26">
        <v>7763</v>
      </c>
      <c r="O90" s="38">
        <v>10196</v>
      </c>
    </row>
    <row r="91" spans="1:15" ht="14.25">
      <c r="A91" s="39" t="s">
        <v>10</v>
      </c>
      <c r="B91" s="7" t="s">
        <v>165</v>
      </c>
      <c r="C91" s="22">
        <f t="shared" si="11"/>
        <v>84324</v>
      </c>
      <c r="D91" s="26">
        <v>11148</v>
      </c>
      <c r="E91" s="28">
        <v>8609</v>
      </c>
      <c r="F91" s="26">
        <v>4505</v>
      </c>
      <c r="G91" s="26">
        <v>5163</v>
      </c>
      <c r="H91" s="26">
        <v>4799</v>
      </c>
      <c r="I91" s="27">
        <v>6076</v>
      </c>
      <c r="J91" s="26">
        <v>8934</v>
      </c>
      <c r="K91" s="26">
        <v>10540</v>
      </c>
      <c r="L91" s="26">
        <v>5823</v>
      </c>
      <c r="M91" s="26">
        <v>4863</v>
      </c>
      <c r="N91" s="26">
        <v>6080</v>
      </c>
      <c r="O91" s="38">
        <v>7784</v>
      </c>
    </row>
    <row r="92" spans="1:15" ht="14.25">
      <c r="A92" s="39" t="s">
        <v>12</v>
      </c>
      <c r="B92" s="7" t="s">
        <v>11</v>
      </c>
      <c r="C92" s="22">
        <f t="shared" si="11"/>
        <v>41391</v>
      </c>
      <c r="D92" s="26">
        <v>4451</v>
      </c>
      <c r="E92" s="28">
        <v>3168</v>
      </c>
      <c r="F92" s="26">
        <v>3220</v>
      </c>
      <c r="G92" s="26">
        <v>2779</v>
      </c>
      <c r="H92" s="26">
        <v>2829</v>
      </c>
      <c r="I92" s="27">
        <v>2933</v>
      </c>
      <c r="J92" s="26">
        <v>3957</v>
      </c>
      <c r="K92" s="26">
        <v>4667</v>
      </c>
      <c r="L92" s="26">
        <v>2793</v>
      </c>
      <c r="M92" s="26">
        <v>3032</v>
      </c>
      <c r="N92" s="26">
        <v>3508</v>
      </c>
      <c r="O92" s="38">
        <v>4054</v>
      </c>
    </row>
    <row r="93" spans="1:15" ht="14.25">
      <c r="A93" s="39" t="s">
        <v>9</v>
      </c>
      <c r="B93" s="7" t="s">
        <v>8</v>
      </c>
      <c r="C93" s="22">
        <f t="shared" si="11"/>
        <v>31066</v>
      </c>
      <c r="D93" s="26">
        <v>3187</v>
      </c>
      <c r="E93" s="28">
        <v>2304</v>
      </c>
      <c r="F93" s="26">
        <v>2577</v>
      </c>
      <c r="G93" s="26">
        <v>2147</v>
      </c>
      <c r="H93" s="26">
        <v>1961</v>
      </c>
      <c r="I93" s="27">
        <v>2138</v>
      </c>
      <c r="J93" s="26">
        <v>3721</v>
      </c>
      <c r="K93" s="26">
        <v>3740</v>
      </c>
      <c r="L93" s="26">
        <v>1837</v>
      </c>
      <c r="M93" s="26">
        <v>1864</v>
      </c>
      <c r="N93" s="26">
        <v>2263</v>
      </c>
      <c r="O93" s="38">
        <v>3327</v>
      </c>
    </row>
    <row r="94" spans="1:15" ht="14.25">
      <c r="A94" s="39" t="s">
        <v>16</v>
      </c>
      <c r="B94" s="7" t="s">
        <v>15</v>
      </c>
      <c r="C94" s="22">
        <f t="shared" si="11"/>
        <v>18101</v>
      </c>
      <c r="D94" s="26">
        <v>1237</v>
      </c>
      <c r="E94" s="28">
        <v>1019</v>
      </c>
      <c r="F94" s="26">
        <v>1426</v>
      </c>
      <c r="G94" s="26">
        <v>1463</v>
      </c>
      <c r="H94" s="26">
        <v>1233</v>
      </c>
      <c r="I94" s="27">
        <v>1536</v>
      </c>
      <c r="J94" s="26">
        <v>1816</v>
      </c>
      <c r="K94" s="26">
        <v>1765</v>
      </c>
      <c r="L94" s="26">
        <v>1568</v>
      </c>
      <c r="M94" s="26">
        <v>1424</v>
      </c>
      <c r="N94" s="26">
        <v>1662</v>
      </c>
      <c r="O94" s="38">
        <v>1952</v>
      </c>
    </row>
    <row r="95" spans="1:15" ht="14.25">
      <c r="A95" s="39" t="s">
        <v>81</v>
      </c>
      <c r="B95" s="7" t="s">
        <v>17</v>
      </c>
      <c r="C95" s="22">
        <f t="shared" si="11"/>
        <v>5779</v>
      </c>
      <c r="D95" s="26">
        <v>1372</v>
      </c>
      <c r="E95" s="28">
        <v>592</v>
      </c>
      <c r="F95" s="26">
        <v>501</v>
      </c>
      <c r="G95" s="26">
        <v>279</v>
      </c>
      <c r="H95" s="26">
        <v>236</v>
      </c>
      <c r="I95" s="27">
        <v>226</v>
      </c>
      <c r="J95" s="26">
        <v>414</v>
      </c>
      <c r="K95" s="26">
        <v>457</v>
      </c>
      <c r="L95" s="26">
        <v>324</v>
      </c>
      <c r="M95" s="26">
        <v>265</v>
      </c>
      <c r="N95" s="26">
        <v>454</v>
      </c>
      <c r="O95" s="38">
        <v>659</v>
      </c>
    </row>
    <row r="96" spans="1:15" ht="14.25">
      <c r="A96" s="39" t="s">
        <v>97</v>
      </c>
      <c r="B96" s="7" t="s">
        <v>118</v>
      </c>
      <c r="C96" s="22">
        <f t="shared" si="11"/>
        <v>4739</v>
      </c>
      <c r="D96" s="26">
        <v>338</v>
      </c>
      <c r="E96" s="28">
        <v>331</v>
      </c>
      <c r="F96" s="26">
        <v>393</v>
      </c>
      <c r="G96" s="26">
        <v>500</v>
      </c>
      <c r="H96" s="26">
        <v>297</v>
      </c>
      <c r="I96" s="27">
        <v>416</v>
      </c>
      <c r="J96" s="26">
        <v>309</v>
      </c>
      <c r="K96" s="26">
        <v>414</v>
      </c>
      <c r="L96" s="26">
        <v>407</v>
      </c>
      <c r="M96" s="26">
        <v>523</v>
      </c>
      <c r="N96" s="26">
        <v>421</v>
      </c>
      <c r="O96" s="38">
        <v>390</v>
      </c>
    </row>
    <row r="97" spans="1:15" ht="14.25">
      <c r="A97" s="39" t="s">
        <v>19</v>
      </c>
      <c r="B97" s="7" t="s">
        <v>18</v>
      </c>
      <c r="C97" s="22">
        <f aca="true" t="shared" si="12" ref="C97:C107">SUM(D97:O97)</f>
        <v>1358</v>
      </c>
      <c r="D97" s="26">
        <v>146</v>
      </c>
      <c r="E97" s="28">
        <v>64</v>
      </c>
      <c r="F97" s="26">
        <v>58</v>
      </c>
      <c r="G97" s="26">
        <v>108</v>
      </c>
      <c r="H97" s="26">
        <v>72</v>
      </c>
      <c r="I97" s="27">
        <v>88</v>
      </c>
      <c r="J97" s="26">
        <v>183</v>
      </c>
      <c r="K97" s="26">
        <v>127</v>
      </c>
      <c r="L97" s="26">
        <v>118</v>
      </c>
      <c r="M97" s="26">
        <v>132</v>
      </c>
      <c r="N97" s="26">
        <v>114</v>
      </c>
      <c r="O97" s="38">
        <v>148</v>
      </c>
    </row>
    <row r="98" spans="1:15" ht="14.25">
      <c r="A98" s="39" t="s">
        <v>21</v>
      </c>
      <c r="B98" s="7" t="s">
        <v>20</v>
      </c>
      <c r="C98" s="22">
        <f t="shared" si="12"/>
        <v>1291</v>
      </c>
      <c r="D98" s="26">
        <v>91</v>
      </c>
      <c r="E98" s="28">
        <v>80</v>
      </c>
      <c r="F98" s="26">
        <v>86</v>
      </c>
      <c r="G98" s="26">
        <v>85</v>
      </c>
      <c r="H98" s="26">
        <v>88</v>
      </c>
      <c r="I98" s="27">
        <v>115</v>
      </c>
      <c r="J98" s="26">
        <v>93</v>
      </c>
      <c r="K98" s="26">
        <v>176</v>
      </c>
      <c r="L98" s="26">
        <v>115</v>
      </c>
      <c r="M98" s="26">
        <v>121</v>
      </c>
      <c r="N98" s="26">
        <v>118</v>
      </c>
      <c r="O98" s="38">
        <v>123</v>
      </c>
    </row>
    <row r="99" spans="1:15" ht="14.25">
      <c r="A99" s="39" t="s">
        <v>99</v>
      </c>
      <c r="B99" s="7" t="s">
        <v>168</v>
      </c>
      <c r="C99" s="22">
        <f t="shared" si="12"/>
        <v>1127</v>
      </c>
      <c r="D99" s="26">
        <v>95</v>
      </c>
      <c r="E99" s="28">
        <v>64</v>
      </c>
      <c r="F99" s="26">
        <v>112</v>
      </c>
      <c r="G99" s="26">
        <v>34</v>
      </c>
      <c r="H99" s="26">
        <v>105</v>
      </c>
      <c r="I99" s="27">
        <v>46</v>
      </c>
      <c r="J99" s="26">
        <v>113</v>
      </c>
      <c r="K99" s="26">
        <v>117</v>
      </c>
      <c r="L99" s="26">
        <v>116</v>
      </c>
      <c r="M99" s="26">
        <v>82</v>
      </c>
      <c r="N99" s="26">
        <v>116</v>
      </c>
      <c r="O99" s="38">
        <v>127</v>
      </c>
    </row>
    <row r="100" spans="1:15" ht="14.25">
      <c r="A100" s="39" t="s">
        <v>100</v>
      </c>
      <c r="B100" s="7" t="s">
        <v>133</v>
      </c>
      <c r="C100" s="22">
        <f t="shared" si="12"/>
        <v>1082</v>
      </c>
      <c r="D100" s="26">
        <v>57</v>
      </c>
      <c r="E100" s="28">
        <v>136</v>
      </c>
      <c r="F100" s="26">
        <v>93</v>
      </c>
      <c r="G100" s="26">
        <v>31</v>
      </c>
      <c r="H100" s="26">
        <v>155</v>
      </c>
      <c r="I100" s="27">
        <v>62</v>
      </c>
      <c r="J100" s="26">
        <v>96</v>
      </c>
      <c r="K100" s="26">
        <v>135</v>
      </c>
      <c r="L100" s="26">
        <v>84</v>
      </c>
      <c r="M100" s="26">
        <v>88</v>
      </c>
      <c r="N100" s="26">
        <v>52</v>
      </c>
      <c r="O100" s="38">
        <v>93</v>
      </c>
    </row>
    <row r="101" spans="1:15" ht="14.25">
      <c r="A101" s="39" t="s">
        <v>23</v>
      </c>
      <c r="B101" s="7" t="s">
        <v>22</v>
      </c>
      <c r="C101" s="22">
        <f t="shared" si="12"/>
        <v>1080</v>
      </c>
      <c r="D101" s="26">
        <v>80</v>
      </c>
      <c r="E101" s="28">
        <v>84</v>
      </c>
      <c r="F101" s="26">
        <v>37</v>
      </c>
      <c r="G101" s="26">
        <v>79</v>
      </c>
      <c r="H101" s="26">
        <v>65</v>
      </c>
      <c r="I101" s="27">
        <v>82</v>
      </c>
      <c r="J101" s="26">
        <v>80</v>
      </c>
      <c r="K101" s="26">
        <v>141</v>
      </c>
      <c r="L101" s="26">
        <v>94</v>
      </c>
      <c r="M101" s="26">
        <v>79</v>
      </c>
      <c r="N101" s="26">
        <v>129</v>
      </c>
      <c r="O101" s="38">
        <v>130</v>
      </c>
    </row>
    <row r="102" spans="1:15" ht="14.25">
      <c r="A102" s="39" t="s">
        <v>98</v>
      </c>
      <c r="B102" s="7" t="s">
        <v>121</v>
      </c>
      <c r="C102" s="22">
        <f t="shared" si="12"/>
        <v>677</v>
      </c>
      <c r="D102" s="26">
        <v>57</v>
      </c>
      <c r="E102" s="28">
        <v>44</v>
      </c>
      <c r="F102" s="26">
        <v>48</v>
      </c>
      <c r="G102" s="26">
        <v>105</v>
      </c>
      <c r="H102" s="26">
        <v>100</v>
      </c>
      <c r="I102" s="27">
        <v>102</v>
      </c>
      <c r="J102" s="26">
        <v>46</v>
      </c>
      <c r="K102" s="26">
        <v>37</v>
      </c>
      <c r="L102" s="26">
        <v>27</v>
      </c>
      <c r="M102" s="26">
        <v>42</v>
      </c>
      <c r="N102" s="26">
        <v>36</v>
      </c>
      <c r="O102" s="38">
        <v>33</v>
      </c>
    </row>
    <row r="103" spans="1:15" ht="14.25">
      <c r="A103" s="39" t="s">
        <v>28</v>
      </c>
      <c r="B103" s="7" t="s">
        <v>27</v>
      </c>
      <c r="C103" s="22">
        <f t="shared" si="12"/>
        <v>647</v>
      </c>
      <c r="D103" s="26">
        <v>99</v>
      </c>
      <c r="E103" s="28">
        <v>48</v>
      </c>
      <c r="F103" s="26">
        <v>43</v>
      </c>
      <c r="G103" s="26">
        <v>36</v>
      </c>
      <c r="H103" s="26">
        <v>68</v>
      </c>
      <c r="I103" s="27">
        <v>41</v>
      </c>
      <c r="J103" s="26">
        <v>50</v>
      </c>
      <c r="K103" s="26">
        <v>62</v>
      </c>
      <c r="L103" s="26">
        <v>53</v>
      </c>
      <c r="M103" s="26">
        <v>59</v>
      </c>
      <c r="N103" s="26">
        <v>39</v>
      </c>
      <c r="O103" s="38">
        <v>49</v>
      </c>
    </row>
    <row r="104" spans="1:15" ht="14.25">
      <c r="A104" s="39" t="s">
        <v>30</v>
      </c>
      <c r="B104" s="7" t="s">
        <v>29</v>
      </c>
      <c r="C104" s="22">
        <f t="shared" si="12"/>
        <v>557</v>
      </c>
      <c r="D104" s="26">
        <v>50</v>
      </c>
      <c r="E104" s="28">
        <v>51</v>
      </c>
      <c r="F104" s="26">
        <v>8</v>
      </c>
      <c r="G104" s="26">
        <v>24</v>
      </c>
      <c r="H104" s="26">
        <v>18</v>
      </c>
      <c r="I104" s="27">
        <v>30</v>
      </c>
      <c r="J104" s="26">
        <v>53</v>
      </c>
      <c r="K104" s="26">
        <v>73</v>
      </c>
      <c r="L104" s="26">
        <v>29</v>
      </c>
      <c r="M104" s="26">
        <v>71</v>
      </c>
      <c r="N104" s="26">
        <v>113</v>
      </c>
      <c r="O104" s="38">
        <v>37</v>
      </c>
    </row>
    <row r="105" spans="1:15" ht="14.25">
      <c r="A105" s="39" t="s">
        <v>31</v>
      </c>
      <c r="B105" s="7" t="s">
        <v>82</v>
      </c>
      <c r="C105" s="22">
        <f t="shared" si="12"/>
        <v>462</v>
      </c>
      <c r="D105" s="26">
        <v>50</v>
      </c>
      <c r="E105" s="28">
        <v>32</v>
      </c>
      <c r="F105" s="26">
        <v>23</v>
      </c>
      <c r="G105" s="26">
        <v>11</v>
      </c>
      <c r="H105" s="26">
        <v>18</v>
      </c>
      <c r="I105" s="27">
        <v>63</v>
      </c>
      <c r="J105" s="26">
        <v>62</v>
      </c>
      <c r="K105" s="26">
        <v>56</v>
      </c>
      <c r="L105" s="26">
        <v>49</v>
      </c>
      <c r="M105" s="26">
        <v>31</v>
      </c>
      <c r="N105" s="26">
        <v>34</v>
      </c>
      <c r="O105" s="38">
        <v>33</v>
      </c>
    </row>
    <row r="106" spans="1:15" ht="14.25">
      <c r="A106" s="39" t="s">
        <v>104</v>
      </c>
      <c r="B106" s="7" t="s">
        <v>123</v>
      </c>
      <c r="C106" s="22">
        <f t="shared" si="12"/>
        <v>198</v>
      </c>
      <c r="D106" s="26">
        <v>8</v>
      </c>
      <c r="E106" s="28">
        <v>3</v>
      </c>
      <c r="F106" s="26">
        <v>26</v>
      </c>
      <c r="G106" s="26">
        <v>24</v>
      </c>
      <c r="H106" s="26">
        <v>10</v>
      </c>
      <c r="I106" s="27">
        <v>10</v>
      </c>
      <c r="J106" s="26">
        <v>24</v>
      </c>
      <c r="K106" s="26">
        <v>14</v>
      </c>
      <c r="L106" s="26">
        <v>14</v>
      </c>
      <c r="M106" s="26">
        <v>32</v>
      </c>
      <c r="N106" s="26">
        <v>16</v>
      </c>
      <c r="O106" s="38">
        <v>17</v>
      </c>
    </row>
    <row r="107" spans="1:15" ht="14.25">
      <c r="A107" s="39" t="s">
        <v>79</v>
      </c>
      <c r="B107" s="7" t="s">
        <v>80</v>
      </c>
      <c r="C107" s="22">
        <f t="shared" si="12"/>
        <v>2521</v>
      </c>
      <c r="D107" s="26">
        <v>166</v>
      </c>
      <c r="E107" s="28">
        <v>105</v>
      </c>
      <c r="F107" s="26">
        <v>123</v>
      </c>
      <c r="G107" s="26">
        <v>90</v>
      </c>
      <c r="H107" s="26">
        <v>97</v>
      </c>
      <c r="I107" s="27">
        <v>129</v>
      </c>
      <c r="J107" s="26">
        <v>261</v>
      </c>
      <c r="K107" s="26">
        <v>309</v>
      </c>
      <c r="L107" s="26">
        <v>316</v>
      </c>
      <c r="M107" s="26">
        <v>279</v>
      </c>
      <c r="N107" s="26">
        <v>264</v>
      </c>
      <c r="O107" s="38">
        <v>382</v>
      </c>
    </row>
    <row r="108" spans="1:15" ht="14.25">
      <c r="A108" s="39"/>
      <c r="B108" s="7"/>
      <c r="C108" s="22"/>
      <c r="D108" s="26"/>
      <c r="E108" s="27"/>
      <c r="F108" s="26"/>
      <c r="G108" s="26"/>
      <c r="H108" s="26"/>
      <c r="I108" s="27"/>
      <c r="J108" s="26"/>
      <c r="K108" s="26"/>
      <c r="L108" s="26"/>
      <c r="M108" s="26"/>
      <c r="N108" s="26"/>
      <c r="O108" s="38"/>
    </row>
    <row r="109" spans="1:15" ht="14.25">
      <c r="A109" s="37" t="s">
        <v>33</v>
      </c>
      <c r="B109" s="9" t="s">
        <v>32</v>
      </c>
      <c r="C109" s="22">
        <f>SUM(D109:O109)</f>
        <v>619619</v>
      </c>
      <c r="D109" s="26">
        <f aca="true" t="shared" si="13" ref="D109:O109">SUM(D110:D118)</f>
        <v>63894</v>
      </c>
      <c r="E109" s="27">
        <f t="shared" si="13"/>
        <v>40375</v>
      </c>
      <c r="F109" s="26">
        <f t="shared" si="13"/>
        <v>35536</v>
      </c>
      <c r="G109" s="26">
        <f t="shared" si="13"/>
        <v>37137</v>
      </c>
      <c r="H109" s="26">
        <f t="shared" si="13"/>
        <v>49195</v>
      </c>
      <c r="I109" s="27">
        <f t="shared" si="13"/>
        <v>50357</v>
      </c>
      <c r="J109" s="26">
        <f t="shared" si="13"/>
        <v>77772</v>
      </c>
      <c r="K109" s="26">
        <f t="shared" si="13"/>
        <v>76182</v>
      </c>
      <c r="L109" s="26">
        <f t="shared" si="13"/>
        <v>44845</v>
      </c>
      <c r="M109" s="26">
        <f t="shared" si="13"/>
        <v>44005</v>
      </c>
      <c r="N109" s="26">
        <f t="shared" si="13"/>
        <v>44730</v>
      </c>
      <c r="O109" s="38">
        <f t="shared" si="13"/>
        <v>55591</v>
      </c>
    </row>
    <row r="110" spans="1:15" ht="14.25">
      <c r="A110" s="39" t="s">
        <v>35</v>
      </c>
      <c r="B110" s="7" t="s">
        <v>34</v>
      </c>
      <c r="C110" s="22">
        <f aca="true" t="shared" si="14" ref="C110:C118">SUM(D110:O110)</f>
        <v>576741</v>
      </c>
      <c r="D110" s="26">
        <v>61949</v>
      </c>
      <c r="E110" s="27">
        <v>38997</v>
      </c>
      <c r="F110" s="26">
        <v>33705</v>
      </c>
      <c r="G110" s="26">
        <v>35370</v>
      </c>
      <c r="H110" s="26">
        <v>45917</v>
      </c>
      <c r="I110" s="27">
        <v>46184</v>
      </c>
      <c r="J110" s="26">
        <v>69842</v>
      </c>
      <c r="K110" s="26">
        <v>69854</v>
      </c>
      <c r="L110" s="26">
        <v>40496</v>
      </c>
      <c r="M110" s="26">
        <v>40536</v>
      </c>
      <c r="N110" s="26">
        <v>41993</v>
      </c>
      <c r="O110" s="38">
        <v>51898</v>
      </c>
    </row>
    <row r="111" spans="1:15" ht="14.25">
      <c r="A111" s="39" t="s">
        <v>37</v>
      </c>
      <c r="B111" s="7" t="s">
        <v>36</v>
      </c>
      <c r="C111" s="22">
        <f t="shared" si="14"/>
        <v>34382</v>
      </c>
      <c r="D111" s="26">
        <v>1403</v>
      </c>
      <c r="E111" s="27">
        <v>951</v>
      </c>
      <c r="F111" s="26">
        <v>1230</v>
      </c>
      <c r="G111" s="26">
        <v>1395</v>
      </c>
      <c r="H111" s="26">
        <v>2712</v>
      </c>
      <c r="I111" s="27">
        <v>3663</v>
      </c>
      <c r="J111" s="26">
        <v>7023</v>
      </c>
      <c r="K111" s="26">
        <v>5391</v>
      </c>
      <c r="L111" s="26">
        <v>3505</v>
      </c>
      <c r="M111" s="26">
        <v>2653</v>
      </c>
      <c r="N111" s="26">
        <v>1830</v>
      </c>
      <c r="O111" s="38">
        <v>2626</v>
      </c>
    </row>
    <row r="112" spans="1:15" ht="14.25">
      <c r="A112" s="39" t="s">
        <v>41</v>
      </c>
      <c r="B112" s="7" t="s">
        <v>40</v>
      </c>
      <c r="C112" s="22">
        <f t="shared" si="14"/>
        <v>2693</v>
      </c>
      <c r="D112" s="26">
        <v>213</v>
      </c>
      <c r="E112" s="27">
        <v>142</v>
      </c>
      <c r="F112" s="26">
        <v>231</v>
      </c>
      <c r="G112" s="26">
        <v>108</v>
      </c>
      <c r="H112" s="26">
        <v>172</v>
      </c>
      <c r="I112" s="27">
        <v>163</v>
      </c>
      <c r="J112" s="26">
        <v>370</v>
      </c>
      <c r="K112" s="26">
        <v>224</v>
      </c>
      <c r="L112" s="26">
        <v>240</v>
      </c>
      <c r="M112" s="26">
        <v>265</v>
      </c>
      <c r="N112" s="26">
        <v>278</v>
      </c>
      <c r="O112" s="38">
        <v>287</v>
      </c>
    </row>
    <row r="113" spans="1:15" ht="14.25">
      <c r="A113" s="39" t="s">
        <v>39</v>
      </c>
      <c r="B113" s="7" t="s">
        <v>38</v>
      </c>
      <c r="C113" s="22">
        <f>SUM(D113:O113)</f>
        <v>1099</v>
      </c>
      <c r="D113" s="26">
        <v>28</v>
      </c>
      <c r="E113" s="27">
        <v>45</v>
      </c>
      <c r="F113" s="26">
        <v>73</v>
      </c>
      <c r="G113" s="26">
        <v>31</v>
      </c>
      <c r="H113" s="26">
        <v>72</v>
      </c>
      <c r="I113" s="27">
        <v>53</v>
      </c>
      <c r="J113" s="26">
        <v>100</v>
      </c>
      <c r="K113" s="26">
        <v>173</v>
      </c>
      <c r="L113" s="26">
        <v>162</v>
      </c>
      <c r="M113" s="26">
        <v>109</v>
      </c>
      <c r="N113" s="29">
        <v>122</v>
      </c>
      <c r="O113" s="38">
        <v>131</v>
      </c>
    </row>
    <row r="114" spans="1:15" ht="14.25">
      <c r="A114" s="39" t="s">
        <v>94</v>
      </c>
      <c r="B114" s="7" t="s">
        <v>119</v>
      </c>
      <c r="C114" s="22">
        <f>SUM(D114:O114)</f>
        <v>854</v>
      </c>
      <c r="D114" s="26">
        <v>79</v>
      </c>
      <c r="E114" s="27">
        <v>46</v>
      </c>
      <c r="F114" s="26">
        <v>56</v>
      </c>
      <c r="G114" s="26">
        <v>49</v>
      </c>
      <c r="H114" s="26">
        <v>43</v>
      </c>
      <c r="I114" s="27">
        <v>34</v>
      </c>
      <c r="J114" s="26">
        <v>65</v>
      </c>
      <c r="K114" s="26">
        <v>65</v>
      </c>
      <c r="L114" s="26">
        <v>80</v>
      </c>
      <c r="M114" s="26">
        <v>73</v>
      </c>
      <c r="N114" s="26">
        <v>122</v>
      </c>
      <c r="O114" s="38">
        <v>142</v>
      </c>
    </row>
    <row r="115" spans="1:15" ht="14.25">
      <c r="A115" s="39" t="s">
        <v>102</v>
      </c>
      <c r="B115" s="7" t="s">
        <v>135</v>
      </c>
      <c r="C115" s="22">
        <f>SUM(D115:O115)</f>
        <v>737</v>
      </c>
      <c r="D115" s="26">
        <v>32</v>
      </c>
      <c r="E115" s="27">
        <v>10</v>
      </c>
      <c r="F115" s="26">
        <v>51</v>
      </c>
      <c r="G115" s="26">
        <v>32</v>
      </c>
      <c r="H115" s="26">
        <v>54</v>
      </c>
      <c r="I115" s="27">
        <v>46</v>
      </c>
      <c r="J115" s="26">
        <v>36</v>
      </c>
      <c r="K115" s="26">
        <v>98</v>
      </c>
      <c r="L115" s="26">
        <v>69</v>
      </c>
      <c r="M115" s="26">
        <v>91</v>
      </c>
      <c r="N115" s="26">
        <v>88</v>
      </c>
      <c r="O115" s="38">
        <v>130</v>
      </c>
    </row>
    <row r="116" spans="1:15" ht="14.25">
      <c r="A116" s="39" t="s">
        <v>105</v>
      </c>
      <c r="B116" s="7" t="s">
        <v>120</v>
      </c>
      <c r="C116" s="22">
        <f>SUM(D116:O116)</f>
        <v>629</v>
      </c>
      <c r="D116" s="26">
        <v>59</v>
      </c>
      <c r="E116" s="27">
        <v>28</v>
      </c>
      <c r="F116" s="26">
        <v>16</v>
      </c>
      <c r="G116" s="26">
        <v>31</v>
      </c>
      <c r="H116" s="26">
        <v>82</v>
      </c>
      <c r="I116" s="27">
        <v>56</v>
      </c>
      <c r="J116" s="26">
        <v>103</v>
      </c>
      <c r="K116" s="26">
        <v>76</v>
      </c>
      <c r="L116" s="26">
        <v>44</v>
      </c>
      <c r="M116" s="26">
        <v>34</v>
      </c>
      <c r="N116" s="26">
        <v>52</v>
      </c>
      <c r="O116" s="38">
        <v>48</v>
      </c>
    </row>
    <row r="117" spans="1:15" ht="14.25">
      <c r="A117" s="39" t="s">
        <v>101</v>
      </c>
      <c r="B117" s="7" t="s">
        <v>134</v>
      </c>
      <c r="C117" s="22">
        <f>SUM(D117:O117)</f>
        <v>507</v>
      </c>
      <c r="D117" s="26">
        <v>13</v>
      </c>
      <c r="E117" s="27">
        <v>69</v>
      </c>
      <c r="F117" s="26">
        <v>44</v>
      </c>
      <c r="G117" s="26">
        <v>29</v>
      </c>
      <c r="H117" s="26">
        <v>29</v>
      </c>
      <c r="I117" s="27">
        <v>36</v>
      </c>
      <c r="J117" s="26">
        <v>40</v>
      </c>
      <c r="K117" s="26">
        <v>52</v>
      </c>
      <c r="L117" s="26">
        <v>51</v>
      </c>
      <c r="M117" s="26">
        <v>38</v>
      </c>
      <c r="N117" s="26">
        <v>73</v>
      </c>
      <c r="O117" s="38">
        <v>33</v>
      </c>
    </row>
    <row r="118" spans="1:15" ht="14.25">
      <c r="A118" s="39" t="s">
        <v>88</v>
      </c>
      <c r="B118" s="7" t="s">
        <v>80</v>
      </c>
      <c r="C118" s="22">
        <f t="shared" si="14"/>
        <v>1977</v>
      </c>
      <c r="D118" s="26">
        <v>118</v>
      </c>
      <c r="E118" s="27">
        <v>87</v>
      </c>
      <c r="F118" s="26">
        <v>130</v>
      </c>
      <c r="G118" s="26">
        <v>92</v>
      </c>
      <c r="H118" s="26">
        <v>114</v>
      </c>
      <c r="I118" s="27">
        <v>122</v>
      </c>
      <c r="J118" s="26">
        <v>193</v>
      </c>
      <c r="K118" s="26">
        <v>249</v>
      </c>
      <c r="L118" s="26">
        <v>198</v>
      </c>
      <c r="M118" s="26">
        <v>206</v>
      </c>
      <c r="N118" s="26">
        <v>172</v>
      </c>
      <c r="O118" s="38">
        <v>296</v>
      </c>
    </row>
    <row r="119" spans="1:15" ht="13.5">
      <c r="A119" s="39"/>
      <c r="B119" s="6"/>
      <c r="C119" s="22"/>
      <c r="D119" s="26"/>
      <c r="E119" s="27"/>
      <c r="F119" s="26"/>
      <c r="G119" s="26"/>
      <c r="H119" s="26"/>
      <c r="I119" s="27"/>
      <c r="J119" s="26"/>
      <c r="K119" s="26"/>
      <c r="L119" s="26"/>
      <c r="M119" s="26"/>
      <c r="N119" s="26"/>
      <c r="O119" s="38"/>
    </row>
    <row r="120" spans="1:15" ht="14.25">
      <c r="A120" s="37" t="s">
        <v>43</v>
      </c>
      <c r="B120" s="9" t="s">
        <v>42</v>
      </c>
      <c r="C120" s="22">
        <f>SUM(D120:O120)</f>
        <v>222771</v>
      </c>
      <c r="D120" s="26">
        <f aca="true" t="shared" si="15" ref="D120:O120">SUM(D121:D136)</f>
        <v>17295</v>
      </c>
      <c r="E120" s="27">
        <f t="shared" si="15"/>
        <v>12116</v>
      </c>
      <c r="F120" s="26">
        <f t="shared" si="15"/>
        <v>14271</v>
      </c>
      <c r="G120" s="26">
        <f t="shared" si="15"/>
        <v>16166</v>
      </c>
      <c r="H120" s="26">
        <f t="shared" si="15"/>
        <v>17981</v>
      </c>
      <c r="I120" s="27">
        <f t="shared" si="15"/>
        <v>21767</v>
      </c>
      <c r="J120" s="26">
        <f t="shared" si="15"/>
        <v>32413</v>
      </c>
      <c r="K120" s="26">
        <f t="shared" si="15"/>
        <v>22363</v>
      </c>
      <c r="L120" s="26">
        <f t="shared" si="15"/>
        <v>21569</v>
      </c>
      <c r="M120" s="26">
        <f t="shared" si="15"/>
        <v>18770</v>
      </c>
      <c r="N120" s="26">
        <f t="shared" si="15"/>
        <v>13504</v>
      </c>
      <c r="O120" s="38">
        <f t="shared" si="15"/>
        <v>14556</v>
      </c>
    </row>
    <row r="121" spans="1:15" ht="14.25">
      <c r="A121" s="39" t="s">
        <v>45</v>
      </c>
      <c r="B121" s="7" t="s">
        <v>44</v>
      </c>
      <c r="C121" s="22">
        <f aca="true" t="shared" si="16" ref="C121:C136">SUM(D121:O121)</f>
        <v>44381</v>
      </c>
      <c r="D121" s="26">
        <v>3715</v>
      </c>
      <c r="E121" s="27">
        <v>1718</v>
      </c>
      <c r="F121" s="28">
        <v>2356</v>
      </c>
      <c r="G121" s="26">
        <v>2389</v>
      </c>
      <c r="H121" s="26">
        <v>3531</v>
      </c>
      <c r="I121" s="27">
        <v>4718</v>
      </c>
      <c r="J121" s="26">
        <v>9196</v>
      </c>
      <c r="K121" s="26">
        <v>4429</v>
      </c>
      <c r="L121" s="26">
        <v>3603</v>
      </c>
      <c r="M121" s="26">
        <v>3398</v>
      </c>
      <c r="N121" s="26">
        <v>2147</v>
      </c>
      <c r="O121" s="38">
        <v>3181</v>
      </c>
    </row>
    <row r="122" spans="1:15" ht="14.25">
      <c r="A122" s="39" t="s">
        <v>49</v>
      </c>
      <c r="B122" s="7" t="s">
        <v>48</v>
      </c>
      <c r="C122" s="22">
        <f t="shared" si="16"/>
        <v>50008</v>
      </c>
      <c r="D122" s="26">
        <v>5288</v>
      </c>
      <c r="E122" s="27">
        <v>3258</v>
      </c>
      <c r="F122" s="28">
        <v>3713</v>
      </c>
      <c r="G122" s="26">
        <v>3813</v>
      </c>
      <c r="H122" s="26">
        <v>4192</v>
      </c>
      <c r="I122" s="27">
        <v>4270</v>
      </c>
      <c r="J122" s="26">
        <v>6204</v>
      </c>
      <c r="K122" s="26">
        <v>3968</v>
      </c>
      <c r="L122" s="26">
        <v>4948</v>
      </c>
      <c r="M122" s="26">
        <v>4436</v>
      </c>
      <c r="N122" s="26">
        <v>2940</v>
      </c>
      <c r="O122" s="38">
        <v>2978</v>
      </c>
    </row>
    <row r="123" spans="1:15" ht="14.25">
      <c r="A123" s="39" t="s">
        <v>47</v>
      </c>
      <c r="B123" s="7" t="s">
        <v>46</v>
      </c>
      <c r="C123" s="22">
        <f t="shared" si="16"/>
        <v>44895</v>
      </c>
      <c r="D123" s="26">
        <v>3450</v>
      </c>
      <c r="E123" s="27">
        <v>2857</v>
      </c>
      <c r="F123" s="28">
        <v>3561</v>
      </c>
      <c r="G123" s="26">
        <v>3774</v>
      </c>
      <c r="H123" s="26">
        <v>3231</v>
      </c>
      <c r="I123" s="27">
        <v>4158</v>
      </c>
      <c r="J123" s="26">
        <v>5315</v>
      </c>
      <c r="K123" s="26">
        <v>4902</v>
      </c>
      <c r="L123" s="26">
        <v>3932</v>
      </c>
      <c r="M123" s="26">
        <v>4040</v>
      </c>
      <c r="N123" s="26">
        <v>3031</v>
      </c>
      <c r="O123" s="38">
        <v>2644</v>
      </c>
    </row>
    <row r="124" spans="1:15" ht="14.25">
      <c r="A124" s="39" t="s">
        <v>91</v>
      </c>
      <c r="B124" s="7" t="s">
        <v>167</v>
      </c>
      <c r="C124" s="22">
        <f t="shared" si="16"/>
        <v>27713</v>
      </c>
      <c r="D124" s="26">
        <v>1330</v>
      </c>
      <c r="E124" s="27">
        <v>1267</v>
      </c>
      <c r="F124" s="28">
        <v>1352</v>
      </c>
      <c r="G124" s="26">
        <v>1739</v>
      </c>
      <c r="H124" s="26">
        <v>2455</v>
      </c>
      <c r="I124" s="27">
        <v>3380</v>
      </c>
      <c r="J124" s="26">
        <v>4331</v>
      </c>
      <c r="K124" s="26">
        <v>4047</v>
      </c>
      <c r="L124" s="26">
        <v>2503</v>
      </c>
      <c r="M124" s="26">
        <v>2057</v>
      </c>
      <c r="N124" s="26">
        <v>1633</v>
      </c>
      <c r="O124" s="38">
        <v>1619</v>
      </c>
    </row>
    <row r="125" spans="1:15" ht="14.25">
      <c r="A125" s="39" t="s">
        <v>57</v>
      </c>
      <c r="B125" s="7" t="s">
        <v>56</v>
      </c>
      <c r="C125" s="22">
        <f t="shared" si="16"/>
        <v>19345</v>
      </c>
      <c r="D125" s="26">
        <v>1389</v>
      </c>
      <c r="E125" s="27">
        <v>1175</v>
      </c>
      <c r="F125" s="28">
        <v>1296</v>
      </c>
      <c r="G125" s="26">
        <v>1715</v>
      </c>
      <c r="H125" s="26">
        <v>1801</v>
      </c>
      <c r="I125" s="27">
        <v>1482</v>
      </c>
      <c r="J125" s="26">
        <v>2297</v>
      </c>
      <c r="K125" s="26">
        <v>1673</v>
      </c>
      <c r="L125" s="26">
        <v>2323</v>
      </c>
      <c r="M125" s="26">
        <v>1540</v>
      </c>
      <c r="N125" s="26">
        <v>1177</v>
      </c>
      <c r="O125" s="38">
        <v>1477</v>
      </c>
    </row>
    <row r="126" spans="1:15" ht="14.25">
      <c r="A126" s="39" t="s">
        <v>51</v>
      </c>
      <c r="B126" s="7" t="s">
        <v>50</v>
      </c>
      <c r="C126" s="22">
        <f t="shared" si="16"/>
        <v>14509</v>
      </c>
      <c r="D126" s="26">
        <v>1007</v>
      </c>
      <c r="E126" s="27">
        <v>711</v>
      </c>
      <c r="F126" s="28">
        <v>947</v>
      </c>
      <c r="G126" s="26">
        <v>1086</v>
      </c>
      <c r="H126" s="26">
        <v>1090</v>
      </c>
      <c r="I126" s="27">
        <v>1854</v>
      </c>
      <c r="J126" s="26">
        <v>1989</v>
      </c>
      <c r="K126" s="26">
        <v>1250</v>
      </c>
      <c r="L126" s="26">
        <v>1803</v>
      </c>
      <c r="M126" s="26">
        <v>1021</v>
      </c>
      <c r="N126" s="26">
        <v>871</v>
      </c>
      <c r="O126" s="38">
        <v>880</v>
      </c>
    </row>
    <row r="127" spans="1:15" ht="14.25">
      <c r="A127" s="39" t="s">
        <v>55</v>
      </c>
      <c r="B127" s="7" t="s">
        <v>54</v>
      </c>
      <c r="C127" s="22">
        <f t="shared" si="16"/>
        <v>10861</v>
      </c>
      <c r="D127" s="26">
        <v>354</v>
      </c>
      <c r="E127" s="27">
        <v>307</v>
      </c>
      <c r="F127" s="28">
        <v>382</v>
      </c>
      <c r="G127" s="26">
        <v>1117</v>
      </c>
      <c r="H127" s="26">
        <v>1008</v>
      </c>
      <c r="I127" s="27">
        <v>1018</v>
      </c>
      <c r="J127" s="26">
        <v>1719</v>
      </c>
      <c r="K127" s="26">
        <v>945</v>
      </c>
      <c r="L127" s="26">
        <v>1193</v>
      </c>
      <c r="M127" s="26">
        <v>1053</v>
      </c>
      <c r="N127" s="26">
        <v>890</v>
      </c>
      <c r="O127" s="38">
        <v>875</v>
      </c>
    </row>
    <row r="128" spans="1:15" ht="14.25">
      <c r="A128" s="39" t="s">
        <v>67</v>
      </c>
      <c r="B128" s="7" t="s">
        <v>66</v>
      </c>
      <c r="C128" s="22">
        <f t="shared" si="16"/>
        <v>4318</v>
      </c>
      <c r="D128" s="26">
        <v>295</v>
      </c>
      <c r="E128" s="27">
        <v>457</v>
      </c>
      <c r="F128" s="28">
        <v>311</v>
      </c>
      <c r="G128" s="26">
        <v>172</v>
      </c>
      <c r="H128" s="26">
        <v>324</v>
      </c>
      <c r="I128" s="27">
        <v>321</v>
      </c>
      <c r="J128" s="26">
        <v>345</v>
      </c>
      <c r="K128" s="26">
        <v>457</v>
      </c>
      <c r="L128" s="26">
        <v>461</v>
      </c>
      <c r="M128" s="26">
        <v>528</v>
      </c>
      <c r="N128" s="26">
        <v>291</v>
      </c>
      <c r="O128" s="38">
        <v>356</v>
      </c>
    </row>
    <row r="129" spans="1:15" ht="14.25">
      <c r="A129" s="39" t="s">
        <v>65</v>
      </c>
      <c r="B129" s="7" t="s">
        <v>64</v>
      </c>
      <c r="C129" s="22">
        <f t="shared" si="16"/>
        <v>1490</v>
      </c>
      <c r="D129" s="26">
        <v>207</v>
      </c>
      <c r="E129" s="27">
        <v>70</v>
      </c>
      <c r="F129" s="28">
        <v>53</v>
      </c>
      <c r="G129" s="26">
        <v>94</v>
      </c>
      <c r="H129" s="26">
        <v>72</v>
      </c>
      <c r="I129" s="27">
        <v>66</v>
      </c>
      <c r="J129" s="26">
        <v>304</v>
      </c>
      <c r="K129" s="26">
        <v>150</v>
      </c>
      <c r="L129" s="26">
        <v>163</v>
      </c>
      <c r="M129" s="26">
        <v>118</v>
      </c>
      <c r="N129" s="26">
        <v>95</v>
      </c>
      <c r="O129" s="38">
        <v>98</v>
      </c>
    </row>
    <row r="130" spans="1:15" ht="14.25">
      <c r="A130" s="39" t="s">
        <v>53</v>
      </c>
      <c r="B130" s="7" t="s">
        <v>52</v>
      </c>
      <c r="C130" s="22">
        <f aca="true" t="shared" si="17" ref="C130:C135">SUM(D130:O130)</f>
        <v>887</v>
      </c>
      <c r="D130" s="26">
        <v>16</v>
      </c>
      <c r="E130" s="27">
        <v>36</v>
      </c>
      <c r="F130" s="28">
        <v>43</v>
      </c>
      <c r="G130" s="26">
        <v>65</v>
      </c>
      <c r="H130" s="26">
        <v>38</v>
      </c>
      <c r="I130" s="27">
        <v>95</v>
      </c>
      <c r="J130" s="26">
        <v>98</v>
      </c>
      <c r="K130" s="26">
        <v>73</v>
      </c>
      <c r="L130" s="26">
        <v>111</v>
      </c>
      <c r="M130" s="26">
        <v>122</v>
      </c>
      <c r="N130" s="26">
        <v>85</v>
      </c>
      <c r="O130" s="38">
        <v>105</v>
      </c>
    </row>
    <row r="131" spans="1:15" ht="14.25">
      <c r="A131" s="39" t="s">
        <v>59</v>
      </c>
      <c r="B131" s="7" t="s">
        <v>58</v>
      </c>
      <c r="C131" s="22">
        <f t="shared" si="17"/>
        <v>878</v>
      </c>
      <c r="D131" s="26">
        <v>29</v>
      </c>
      <c r="E131" s="27">
        <v>60</v>
      </c>
      <c r="F131" s="28">
        <v>45</v>
      </c>
      <c r="G131" s="26">
        <v>38</v>
      </c>
      <c r="H131" s="26">
        <v>46</v>
      </c>
      <c r="I131" s="27">
        <v>136</v>
      </c>
      <c r="J131" s="26">
        <v>141</v>
      </c>
      <c r="K131" s="26">
        <v>85</v>
      </c>
      <c r="L131" s="26">
        <v>104</v>
      </c>
      <c r="M131" s="26">
        <v>89</v>
      </c>
      <c r="N131" s="26">
        <v>68</v>
      </c>
      <c r="O131" s="38">
        <v>37</v>
      </c>
    </row>
    <row r="132" spans="1:15" ht="14.25">
      <c r="A132" s="39" t="s">
        <v>69</v>
      </c>
      <c r="B132" s="7" t="s">
        <v>68</v>
      </c>
      <c r="C132" s="22">
        <f t="shared" si="17"/>
        <v>673</v>
      </c>
      <c r="D132" s="26">
        <v>19</v>
      </c>
      <c r="E132" s="27">
        <v>33</v>
      </c>
      <c r="F132" s="28">
        <v>78</v>
      </c>
      <c r="G132" s="26">
        <v>24</v>
      </c>
      <c r="H132" s="26">
        <v>35</v>
      </c>
      <c r="I132" s="27">
        <v>70</v>
      </c>
      <c r="J132" s="26">
        <v>86</v>
      </c>
      <c r="K132" s="26">
        <v>40</v>
      </c>
      <c r="L132" s="26">
        <v>107</v>
      </c>
      <c r="M132" s="26">
        <v>62</v>
      </c>
      <c r="N132" s="26">
        <v>47</v>
      </c>
      <c r="O132" s="38">
        <v>72</v>
      </c>
    </row>
    <row r="133" spans="1:15" ht="14.25">
      <c r="A133" s="39" t="s">
        <v>63</v>
      </c>
      <c r="B133" s="7" t="s">
        <v>62</v>
      </c>
      <c r="C133" s="22">
        <f t="shared" si="17"/>
        <v>509</v>
      </c>
      <c r="D133" s="26">
        <v>26</v>
      </c>
      <c r="E133" s="27">
        <v>27</v>
      </c>
      <c r="F133" s="28">
        <v>25</v>
      </c>
      <c r="G133" s="26">
        <v>30</v>
      </c>
      <c r="H133" s="26">
        <v>47</v>
      </c>
      <c r="I133" s="27">
        <v>19</v>
      </c>
      <c r="J133" s="26">
        <v>53</v>
      </c>
      <c r="K133" s="26">
        <v>66</v>
      </c>
      <c r="L133" s="26">
        <v>69</v>
      </c>
      <c r="M133" s="26">
        <v>62</v>
      </c>
      <c r="N133" s="26">
        <v>55</v>
      </c>
      <c r="O133" s="38">
        <v>30</v>
      </c>
    </row>
    <row r="134" spans="1:15" ht="14.25">
      <c r="A134" s="39" t="s">
        <v>61</v>
      </c>
      <c r="B134" s="7" t="s">
        <v>60</v>
      </c>
      <c r="C134" s="22">
        <f t="shared" si="17"/>
        <v>471</v>
      </c>
      <c r="D134" s="26">
        <v>65</v>
      </c>
      <c r="E134" s="27">
        <v>73</v>
      </c>
      <c r="F134" s="28">
        <v>33</v>
      </c>
      <c r="G134" s="26">
        <v>16</v>
      </c>
      <c r="H134" s="26">
        <v>36</v>
      </c>
      <c r="I134" s="27">
        <v>37</v>
      </c>
      <c r="J134" s="26">
        <v>38</v>
      </c>
      <c r="K134" s="26">
        <v>53</v>
      </c>
      <c r="L134" s="26">
        <v>42</v>
      </c>
      <c r="M134" s="26">
        <v>20</v>
      </c>
      <c r="N134" s="26">
        <v>31</v>
      </c>
      <c r="O134" s="38">
        <v>27</v>
      </c>
    </row>
    <row r="135" spans="1:15" ht="14.25">
      <c r="A135" s="39" t="s">
        <v>103</v>
      </c>
      <c r="B135" s="7" t="s">
        <v>148</v>
      </c>
      <c r="C135" s="22">
        <f t="shared" si="17"/>
        <v>430</v>
      </c>
      <c r="D135" s="26">
        <v>14</v>
      </c>
      <c r="E135" s="27">
        <v>15</v>
      </c>
      <c r="F135" s="28">
        <v>26</v>
      </c>
      <c r="G135" s="26">
        <v>16</v>
      </c>
      <c r="H135" s="26">
        <v>25</v>
      </c>
      <c r="I135" s="27">
        <v>24</v>
      </c>
      <c r="J135" s="26">
        <v>40</v>
      </c>
      <c r="K135" s="26">
        <v>64</v>
      </c>
      <c r="L135" s="26">
        <v>37</v>
      </c>
      <c r="M135" s="26">
        <v>94</v>
      </c>
      <c r="N135" s="26">
        <v>42</v>
      </c>
      <c r="O135" s="38">
        <v>33</v>
      </c>
    </row>
    <row r="136" spans="1:15" ht="14.25">
      <c r="A136" s="39" t="s">
        <v>79</v>
      </c>
      <c r="B136" s="7" t="s">
        <v>89</v>
      </c>
      <c r="C136" s="22">
        <f t="shared" si="16"/>
        <v>1403</v>
      </c>
      <c r="D136" s="26">
        <v>91</v>
      </c>
      <c r="E136" s="27">
        <v>52</v>
      </c>
      <c r="F136" s="28">
        <v>50</v>
      </c>
      <c r="G136" s="26">
        <v>78</v>
      </c>
      <c r="H136" s="26">
        <v>50</v>
      </c>
      <c r="I136" s="27">
        <v>119</v>
      </c>
      <c r="J136" s="26">
        <v>257</v>
      </c>
      <c r="K136" s="26">
        <v>161</v>
      </c>
      <c r="L136" s="26">
        <v>170</v>
      </c>
      <c r="M136" s="26">
        <v>130</v>
      </c>
      <c r="N136" s="26">
        <v>101</v>
      </c>
      <c r="O136" s="38">
        <v>144</v>
      </c>
    </row>
    <row r="137" spans="1:15" ht="14.25">
      <c r="A137" s="39"/>
      <c r="B137" s="7"/>
      <c r="C137" s="22"/>
      <c r="D137" s="26"/>
      <c r="E137" s="27"/>
      <c r="F137" s="26"/>
      <c r="G137" s="26"/>
      <c r="H137" s="26"/>
      <c r="I137" s="27"/>
      <c r="J137" s="26"/>
      <c r="K137" s="26"/>
      <c r="L137" s="26"/>
      <c r="M137" s="26"/>
      <c r="N137" s="26"/>
      <c r="O137" s="38"/>
    </row>
    <row r="138" spans="1:15" ht="14.25">
      <c r="A138" s="37" t="s">
        <v>71</v>
      </c>
      <c r="B138" s="9" t="s">
        <v>70</v>
      </c>
      <c r="C138" s="22">
        <f>SUM(D138:O138)</f>
        <v>150328</v>
      </c>
      <c r="D138" s="26">
        <f>SUM(D139:D141)</f>
        <v>13651</v>
      </c>
      <c r="E138" s="26">
        <f aca="true" t="shared" si="18" ref="E138:O138">SUM(E139:E141)</f>
        <v>10824</v>
      </c>
      <c r="F138" s="26">
        <f t="shared" si="18"/>
        <v>9089</v>
      </c>
      <c r="G138" s="26">
        <f t="shared" si="18"/>
        <v>8846</v>
      </c>
      <c r="H138" s="26">
        <f t="shared" si="18"/>
        <v>7316</v>
      </c>
      <c r="I138" s="26">
        <f t="shared" si="18"/>
        <v>8421</v>
      </c>
      <c r="J138" s="26">
        <f t="shared" si="18"/>
        <v>14948</v>
      </c>
      <c r="K138" s="26">
        <f t="shared" si="18"/>
        <v>15037</v>
      </c>
      <c r="L138" s="26">
        <f t="shared" si="18"/>
        <v>10386</v>
      </c>
      <c r="M138" s="26">
        <f t="shared" si="18"/>
        <v>14707</v>
      </c>
      <c r="N138" s="26">
        <f t="shared" si="18"/>
        <v>18599</v>
      </c>
      <c r="O138" s="38">
        <f t="shared" si="18"/>
        <v>18504</v>
      </c>
    </row>
    <row r="139" spans="1:15" ht="14.25">
      <c r="A139" s="39" t="s">
        <v>73</v>
      </c>
      <c r="B139" s="7" t="s">
        <v>72</v>
      </c>
      <c r="C139" s="22">
        <f>SUM(D139:O139)</f>
        <v>76165</v>
      </c>
      <c r="D139" s="26">
        <v>8424</v>
      </c>
      <c r="E139" s="28">
        <v>6912</v>
      </c>
      <c r="F139" s="26">
        <v>5106</v>
      </c>
      <c r="G139" s="26">
        <v>4313</v>
      </c>
      <c r="H139" s="26">
        <v>3588</v>
      </c>
      <c r="I139" s="27">
        <v>3901</v>
      </c>
      <c r="J139" s="26">
        <v>8024</v>
      </c>
      <c r="K139" s="26">
        <v>6599</v>
      </c>
      <c r="L139" s="26">
        <v>5305</v>
      </c>
      <c r="M139" s="26">
        <v>6666</v>
      </c>
      <c r="N139" s="26">
        <v>8430</v>
      </c>
      <c r="O139" s="38">
        <v>8897</v>
      </c>
    </row>
    <row r="140" spans="1:15" ht="14.25">
      <c r="A140" s="39" t="s">
        <v>75</v>
      </c>
      <c r="B140" s="7" t="s">
        <v>74</v>
      </c>
      <c r="C140" s="22">
        <f>SUM(D140:O140)</f>
        <v>28500</v>
      </c>
      <c r="D140" s="26">
        <v>2771</v>
      </c>
      <c r="E140" s="28">
        <v>1759</v>
      </c>
      <c r="F140" s="26">
        <v>2219</v>
      </c>
      <c r="G140" s="26">
        <v>1838</v>
      </c>
      <c r="H140" s="26">
        <v>1593</v>
      </c>
      <c r="I140" s="27">
        <v>1670</v>
      </c>
      <c r="J140" s="26">
        <v>2664</v>
      </c>
      <c r="K140" s="26">
        <v>2683</v>
      </c>
      <c r="L140" s="26">
        <v>1883</v>
      </c>
      <c r="M140" s="26">
        <v>2523</v>
      </c>
      <c r="N140" s="26">
        <v>3256</v>
      </c>
      <c r="O140" s="38">
        <v>3641</v>
      </c>
    </row>
    <row r="141" spans="1:15" ht="14.25">
      <c r="A141" s="39" t="s">
        <v>79</v>
      </c>
      <c r="B141" s="7" t="s">
        <v>89</v>
      </c>
      <c r="C141" s="22">
        <f>SUM(D141:O141)</f>
        <v>45663</v>
      </c>
      <c r="D141" s="26">
        <v>2456</v>
      </c>
      <c r="E141" s="28">
        <v>2153</v>
      </c>
      <c r="F141" s="26">
        <v>1764</v>
      </c>
      <c r="G141" s="26">
        <v>2695</v>
      </c>
      <c r="H141" s="26">
        <v>2135</v>
      </c>
      <c r="I141" s="27">
        <v>2850</v>
      </c>
      <c r="J141" s="26">
        <v>4260</v>
      </c>
      <c r="K141" s="26">
        <v>5755</v>
      </c>
      <c r="L141" s="26">
        <v>3198</v>
      </c>
      <c r="M141" s="26">
        <v>5518</v>
      </c>
      <c r="N141" s="26">
        <v>6913</v>
      </c>
      <c r="O141" s="38">
        <v>5966</v>
      </c>
    </row>
    <row r="142" spans="1:15" ht="14.25">
      <c r="A142" s="39"/>
      <c r="B142" s="7"/>
      <c r="C142" s="22"/>
      <c r="D142" s="26"/>
      <c r="E142" s="27"/>
      <c r="F142" s="26"/>
      <c r="G142" s="26"/>
      <c r="H142" s="26"/>
      <c r="I142" s="27"/>
      <c r="J142" s="26"/>
      <c r="K142" s="26"/>
      <c r="L142" s="26"/>
      <c r="M142" s="26"/>
      <c r="N142" s="26"/>
      <c r="O142" s="38"/>
    </row>
    <row r="143" spans="1:15" ht="14.25">
      <c r="A143" s="37" t="s">
        <v>76</v>
      </c>
      <c r="B143" s="9" t="s">
        <v>90</v>
      </c>
      <c r="C143" s="22">
        <f>SUM(D143:O143)</f>
        <v>23532</v>
      </c>
      <c r="D143" s="26">
        <f>SUM(D144:D147)</f>
        <v>2574</v>
      </c>
      <c r="E143" s="26">
        <f aca="true" t="shared" si="19" ref="E143:O143">SUM(E144:E147)</f>
        <v>1808</v>
      </c>
      <c r="F143" s="26">
        <f t="shared" si="19"/>
        <v>1190</v>
      </c>
      <c r="G143" s="26">
        <f t="shared" si="19"/>
        <v>2079</v>
      </c>
      <c r="H143" s="26">
        <f t="shared" si="19"/>
        <v>1843</v>
      </c>
      <c r="I143" s="26">
        <f t="shared" si="19"/>
        <v>2022</v>
      </c>
      <c r="J143" s="26">
        <f t="shared" si="19"/>
        <v>1566</v>
      </c>
      <c r="K143" s="26">
        <f t="shared" si="19"/>
        <v>2473</v>
      </c>
      <c r="L143" s="26">
        <f t="shared" si="19"/>
        <v>1611</v>
      </c>
      <c r="M143" s="26">
        <f t="shared" si="19"/>
        <v>1839</v>
      </c>
      <c r="N143" s="26">
        <f t="shared" si="19"/>
        <v>1784</v>
      </c>
      <c r="O143" s="38">
        <f t="shared" si="19"/>
        <v>2743</v>
      </c>
    </row>
    <row r="144" spans="1:15" ht="14.25">
      <c r="A144" s="39" t="s">
        <v>83</v>
      </c>
      <c r="B144" s="7" t="s">
        <v>77</v>
      </c>
      <c r="C144" s="22">
        <f>SUM(D144:O144)</f>
        <v>7919</v>
      </c>
      <c r="D144" s="26">
        <v>885</v>
      </c>
      <c r="E144" s="27">
        <v>829</v>
      </c>
      <c r="F144" s="26">
        <v>381</v>
      </c>
      <c r="G144" s="26">
        <v>1075</v>
      </c>
      <c r="H144" s="26">
        <v>730</v>
      </c>
      <c r="I144" s="28">
        <v>590</v>
      </c>
      <c r="J144" s="26">
        <v>612</v>
      </c>
      <c r="K144" s="26">
        <v>792</v>
      </c>
      <c r="L144" s="26">
        <v>511</v>
      </c>
      <c r="M144" s="26">
        <v>584</v>
      </c>
      <c r="N144" s="26">
        <v>488</v>
      </c>
      <c r="O144" s="38">
        <v>442</v>
      </c>
    </row>
    <row r="145" spans="1:15" ht="14.25">
      <c r="A145" s="39" t="s">
        <v>95</v>
      </c>
      <c r="B145" s="7" t="s">
        <v>122</v>
      </c>
      <c r="C145" s="22">
        <f>SUM(D145:O145)</f>
        <v>3014</v>
      </c>
      <c r="D145" s="26">
        <v>298</v>
      </c>
      <c r="E145" s="27">
        <v>296</v>
      </c>
      <c r="F145" s="26">
        <v>254</v>
      </c>
      <c r="G145" s="26">
        <v>224</v>
      </c>
      <c r="H145" s="26">
        <v>193</v>
      </c>
      <c r="I145" s="28">
        <v>202</v>
      </c>
      <c r="J145" s="26">
        <v>225</v>
      </c>
      <c r="K145" s="26">
        <v>349</v>
      </c>
      <c r="L145" s="26">
        <v>203</v>
      </c>
      <c r="M145" s="26">
        <v>288</v>
      </c>
      <c r="N145" s="26">
        <v>230</v>
      </c>
      <c r="O145" s="38">
        <v>252</v>
      </c>
    </row>
    <row r="146" spans="1:15" ht="14.25">
      <c r="A146" s="39" t="s">
        <v>84</v>
      </c>
      <c r="B146" s="7" t="s">
        <v>78</v>
      </c>
      <c r="C146" s="22">
        <f>SUM(D146:O146)</f>
        <v>595</v>
      </c>
      <c r="D146" s="26">
        <v>24</v>
      </c>
      <c r="E146" s="27">
        <v>76</v>
      </c>
      <c r="F146" s="26">
        <v>3</v>
      </c>
      <c r="G146" s="26">
        <v>23</v>
      </c>
      <c r="H146" s="26">
        <v>37</v>
      </c>
      <c r="I146" s="28">
        <v>47</v>
      </c>
      <c r="J146" s="26">
        <v>17</v>
      </c>
      <c r="K146" s="26">
        <v>70</v>
      </c>
      <c r="L146" s="26">
        <v>73</v>
      </c>
      <c r="M146" s="26">
        <v>113</v>
      </c>
      <c r="N146" s="26">
        <v>41</v>
      </c>
      <c r="O146" s="38">
        <v>71</v>
      </c>
    </row>
    <row r="147" spans="1:15" ht="14.25">
      <c r="A147" s="39" t="s">
        <v>88</v>
      </c>
      <c r="B147" s="7" t="s">
        <v>89</v>
      </c>
      <c r="C147" s="22">
        <f>SUM(D147:O147)</f>
        <v>12004</v>
      </c>
      <c r="D147" s="26">
        <v>1367</v>
      </c>
      <c r="E147" s="27">
        <v>607</v>
      </c>
      <c r="F147" s="26">
        <v>552</v>
      </c>
      <c r="G147" s="26">
        <v>757</v>
      </c>
      <c r="H147" s="26">
        <v>883</v>
      </c>
      <c r="I147" s="28">
        <v>1183</v>
      </c>
      <c r="J147" s="26">
        <v>712</v>
      </c>
      <c r="K147" s="26">
        <v>1262</v>
      </c>
      <c r="L147" s="26">
        <v>824</v>
      </c>
      <c r="M147" s="26">
        <v>854</v>
      </c>
      <c r="N147" s="26">
        <v>1025</v>
      </c>
      <c r="O147" s="38">
        <v>1978</v>
      </c>
    </row>
    <row r="148" spans="1:15" ht="15" thickBot="1">
      <c r="A148" s="39"/>
      <c r="B148" s="7"/>
      <c r="C148" s="58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57"/>
    </row>
    <row r="149" spans="1:15" s="56" customFormat="1" ht="23.25" customHeight="1" thickBot="1" thickTop="1">
      <c r="A149" s="48" t="s">
        <v>114</v>
      </c>
      <c r="B149" s="53" t="s">
        <v>85</v>
      </c>
      <c r="C149" s="49">
        <f>SUM(C84,C109,C120,C138,C143)</f>
        <v>3154326</v>
      </c>
      <c r="D149" s="54">
        <f aca="true" t="shared" si="20" ref="D149:O149">SUM(D84,D109,D120,D138,D143)</f>
        <v>298182</v>
      </c>
      <c r="E149" s="54">
        <f t="shared" si="20"/>
        <v>218232</v>
      </c>
      <c r="F149" s="54">
        <f t="shared" si="20"/>
        <v>218125</v>
      </c>
      <c r="G149" s="54">
        <f t="shared" si="20"/>
        <v>234849</v>
      </c>
      <c r="H149" s="54">
        <f t="shared" si="20"/>
        <v>246800</v>
      </c>
      <c r="I149" s="54">
        <f t="shared" si="20"/>
        <v>248843</v>
      </c>
      <c r="J149" s="54">
        <f t="shared" si="20"/>
        <v>328125</v>
      </c>
      <c r="K149" s="54">
        <f t="shared" si="20"/>
        <v>334771</v>
      </c>
      <c r="L149" s="54">
        <f t="shared" si="20"/>
        <v>241442</v>
      </c>
      <c r="M149" s="54">
        <f t="shared" si="20"/>
        <v>251600</v>
      </c>
      <c r="N149" s="54">
        <f t="shared" si="20"/>
        <v>253715</v>
      </c>
      <c r="O149" s="55">
        <f t="shared" si="20"/>
        <v>279642</v>
      </c>
    </row>
  </sheetData>
  <printOptions horizontalCentered="1"/>
  <pageMargins left="0.2755905511811024" right="0.15748031496062992" top="0.6692913385826772" bottom="0.55118110236220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한국관광공사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오피스 97 정품사용자</dc:creator>
  <cp:keywords/>
  <dc:description/>
  <cp:lastModifiedBy>오피스 97 정품사용자</cp:lastModifiedBy>
  <cp:lastPrinted>2002-01-19T08:17:16Z</cp:lastPrinted>
  <dcterms:created xsi:type="dcterms:W3CDTF">2001-02-28T02:09:27Z</dcterms:created>
  <dcterms:modified xsi:type="dcterms:W3CDTF">2001-12-20T01:08:32Z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